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zamin\Desktop\spn 2022\TI\TI\"/>
    </mc:Choice>
  </mc:AlternateContent>
  <xr:revisionPtr revIDLastSave="0" documentId="13_ncr:1_{3D5209A6-F615-4EEF-887C-D4D1A77F6612}" xr6:coauthVersionLast="36" xr6:coauthVersionMax="36" xr10:uidLastSave="{00000000-0000-0000-0000-000000000000}"/>
  <bookViews>
    <workbookView xWindow="360" yWindow="132" windowWidth="15312" windowHeight="11016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M43" i="1" l="1"/>
  <c r="C38" i="1"/>
  <c r="D38" i="1"/>
  <c r="E38" i="1"/>
  <c r="F38" i="1"/>
  <c r="G38" i="1"/>
  <c r="H38" i="1"/>
  <c r="H30" i="1"/>
  <c r="I38" i="1"/>
  <c r="I50" i="1" s="1"/>
  <c r="J38" i="1"/>
  <c r="K38" i="1"/>
  <c r="L38" i="1"/>
  <c r="M37" i="1"/>
  <c r="M36" i="1"/>
  <c r="M41" i="1"/>
  <c r="M40" i="1"/>
  <c r="M42" i="1"/>
  <c r="M48" i="1"/>
  <c r="M47" i="1"/>
  <c r="M45" i="1"/>
  <c r="L49" i="1"/>
  <c r="L50" i="1" s="1"/>
  <c r="K49" i="1"/>
  <c r="J49" i="1"/>
  <c r="I49" i="1"/>
  <c r="H49" i="1"/>
  <c r="G49" i="1"/>
  <c r="F49" i="1"/>
  <c r="E49" i="1"/>
  <c r="D49" i="1"/>
  <c r="M49" i="1" s="1"/>
  <c r="C49" i="1"/>
  <c r="L43" i="1"/>
  <c r="K43" i="1"/>
  <c r="J43" i="1"/>
  <c r="J30" i="1"/>
  <c r="I43" i="1"/>
  <c r="H43" i="1"/>
  <c r="G43" i="1"/>
  <c r="F43" i="1"/>
  <c r="E43" i="1"/>
  <c r="E30" i="1"/>
  <c r="D43" i="1"/>
  <c r="C43" i="1"/>
  <c r="M57" i="1"/>
  <c r="M56" i="1"/>
  <c r="M55" i="1"/>
  <c r="M54" i="1"/>
  <c r="M52" i="1"/>
  <c r="M14" i="1"/>
  <c r="M15" i="1"/>
  <c r="M16" i="1"/>
  <c r="M21" i="1"/>
  <c r="M22" i="1"/>
  <c r="M23" i="1"/>
  <c r="M24" i="1"/>
  <c r="M17" i="1"/>
  <c r="M18" i="1"/>
  <c r="M19" i="1"/>
  <c r="M20" i="1"/>
  <c r="M25" i="1"/>
  <c r="M26" i="1"/>
  <c r="M27" i="1"/>
  <c r="M28" i="1"/>
  <c r="M29" i="1"/>
  <c r="M32" i="1"/>
  <c r="M33" i="1" s="1"/>
  <c r="L30" i="1"/>
  <c r="L33" i="1"/>
  <c r="K30" i="1"/>
  <c r="K50" i="1"/>
  <c r="K33" i="1"/>
  <c r="J33" i="1"/>
  <c r="I30" i="1"/>
  <c r="I33" i="1"/>
  <c r="H33" i="1"/>
  <c r="G30" i="1"/>
  <c r="G33" i="1"/>
  <c r="F30" i="1"/>
  <c r="F33" i="1"/>
  <c r="E33" i="1"/>
  <c r="D30" i="1"/>
  <c r="D33" i="1"/>
  <c r="C30" i="1"/>
  <c r="C33" i="1"/>
  <c r="C50" i="1"/>
  <c r="E50" i="1" l="1"/>
  <c r="C51" i="1"/>
  <c r="C58" i="1" s="1"/>
  <c r="F50" i="1"/>
  <c r="F51" i="1" s="1"/>
  <c r="F58" i="1" s="1"/>
  <c r="D50" i="1"/>
  <c r="D51" i="1" s="1"/>
  <c r="D58" i="1" s="1"/>
  <c r="I51" i="1"/>
  <c r="I58" i="1" s="1"/>
  <c r="L51" i="1"/>
  <c r="L58" i="1" s="1"/>
  <c r="J50" i="1"/>
  <c r="J51" i="1" s="1"/>
  <c r="J58" i="1" s="1"/>
  <c r="G50" i="1"/>
  <c r="G51" i="1" s="1"/>
  <c r="G58" i="1" s="1"/>
  <c r="H50" i="1"/>
  <c r="H51" i="1" s="1"/>
  <c r="H58" i="1" s="1"/>
  <c r="K51" i="1"/>
  <c r="K58" i="1" s="1"/>
  <c r="M30" i="1"/>
  <c r="E51" i="1"/>
  <c r="E58" i="1" s="1"/>
  <c r="M38" i="1"/>
  <c r="M50" i="1" l="1"/>
  <c r="M51" i="1" s="1"/>
</calcChain>
</file>

<file path=xl/sharedStrings.xml><?xml version="1.0" encoding="utf-8"?>
<sst xmlns="http://schemas.openxmlformats.org/spreadsheetml/2006/main" count="87" uniqueCount="72">
  <si>
    <t>Podbudowa programowa: Szkoła Podstawowa</t>
  </si>
  <si>
    <t>Kwalifikacje:</t>
  </si>
  <si>
    <t>K1</t>
  </si>
  <si>
    <t>K2</t>
  </si>
  <si>
    <t>Lp</t>
  </si>
  <si>
    <t>Obowiązkowe zajęcia edukacyjne</t>
  </si>
  <si>
    <t>Klasa 1</t>
  </si>
  <si>
    <t>klasa 2</t>
  </si>
  <si>
    <t>klasa 3</t>
  </si>
  <si>
    <t>klasa 4</t>
  </si>
  <si>
    <t>klasa 5</t>
  </si>
  <si>
    <t>2022/2023</t>
  </si>
  <si>
    <t>2023/2024</t>
  </si>
  <si>
    <t>Przedmioty ogólnokształcące</t>
  </si>
  <si>
    <t>Język polski</t>
  </si>
  <si>
    <t>Historia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</si>
  <si>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</si>
  <si>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</si>
  <si>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</si>
  <si>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</si>
  <si>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</si>
  <si>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</si>
  <si>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</si>
  <si>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</si>
  <si>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</si>
  <si>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</si>
  <si>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 xml:space="preserve">Łączna liczba godzin  </t>
  </si>
  <si>
    <t xml:space="preserve">Przedmioty realizowane w zakresie rozszerzonym oraz uzupełniające </t>
  </si>
  <si>
    <t>Łączna liczba godzin</t>
  </si>
  <si>
    <t>Łączna liczba godzin kształcenia zawodowego</t>
  </si>
  <si>
    <t>Tygodniowy wymiar godzin obowiązkowych zajęć edukacyjnych</t>
  </si>
  <si>
    <t>Religia</t>
  </si>
  <si>
    <t xml:space="preserve">Doradztwo zawodowe </t>
  </si>
  <si>
    <t>Wychowanie do życia w rodzinie</t>
  </si>
  <si>
    <t xml:space="preserve">Liczba godzin tygodniowo </t>
  </si>
  <si>
    <t>Godziny organu prowadzącego - matematyka</t>
  </si>
  <si>
    <t>przedmioty dodatkowe</t>
  </si>
  <si>
    <t>Godziny d/d dyrektora - matematyka</t>
  </si>
  <si>
    <r>
      <t xml:space="preserve">Typ </t>
    </r>
    <r>
      <rPr>
        <sz val="8"/>
        <rFont val="Arial"/>
        <family val="2"/>
        <charset val="238"/>
      </rPr>
      <t>szkoły:</t>
    </r>
    <r>
      <rPr>
        <b/>
        <sz val="8"/>
        <rFont val="Arial"/>
        <family val="2"/>
        <charset val="238"/>
      </rPr>
      <t xml:space="preserve"> Technikum  -  5 </t>
    </r>
    <r>
      <rPr>
        <sz val="8"/>
        <rFont val="Arial"/>
        <family val="2"/>
        <charset val="238"/>
      </rPr>
      <t>-letni okres nauczania</t>
    </r>
    <r>
      <rPr>
        <b/>
        <sz val="8"/>
        <rFont val="Arial"/>
        <family val="2"/>
        <charset val="238"/>
      </rPr>
      <t xml:space="preserve"> </t>
    </r>
  </si>
  <si>
    <t>I</t>
  </si>
  <si>
    <t>II</t>
  </si>
  <si>
    <t>Semestr</t>
  </si>
  <si>
    <t>Kształcenie modułowe</t>
  </si>
  <si>
    <t xml:space="preserve">Łączna liczba godzin </t>
  </si>
  <si>
    <t>Język obcy zawodowy</t>
  </si>
  <si>
    <t>Bezpieczeństwo i higiena pracy</t>
  </si>
  <si>
    <t>INF.02 - Administracja i eksploatacja systemów komputerowych, urządzeń peryferyjnych i lokalnych sieci komputerowych</t>
  </si>
  <si>
    <t>Systemy operacyjne</t>
  </si>
  <si>
    <t>Urządzenia techniki komputerowej</t>
  </si>
  <si>
    <t>2 h lekcyjne w każdej klasie</t>
  </si>
  <si>
    <t>INF.03 - Tworzenie i administrowanie stronami i aplikacjami internetowymi oraz bazami danych</t>
  </si>
  <si>
    <t>Zawód: Technik informatyk  symbol: 351203</t>
  </si>
  <si>
    <t xml:space="preserve">INF.02.Administracja i eksploatacja systemów komputerowych, urządzeń peryferyjnych i lokalnych sieci komputerowych </t>
  </si>
  <si>
    <t xml:space="preserve">INF.03.Tworzenie i administrowanie stronami internetowymi oraz bazami danych </t>
  </si>
  <si>
    <t>Praktyki zawodowe w III (4 tygodnie) i IV klasie (4 tygodnie) zgodnie z podstawą programową</t>
  </si>
  <si>
    <t>Egzamin potwierdzający pierwszą kwalifikację (K1) odbywa się pod koniec klasy III.</t>
  </si>
  <si>
    <t>Przedmiot rozszerzony - matematyka</t>
  </si>
  <si>
    <t>Programowanie aplikacji internetowych</t>
  </si>
  <si>
    <t>Projektowanie i administrowanie bazami danych</t>
  </si>
  <si>
    <t>Projektowanie stron internetowych</t>
  </si>
  <si>
    <t>Dodatkowe umiejętności(oprogramowanie biurowe, przygotowanie do matury rozszerzonej)</t>
  </si>
  <si>
    <t>Sieci komputerowe</t>
  </si>
  <si>
    <t>Egzamin potwierdzający drugą kwalifikację (K2) odbywa się pod koniec pierwszego półrocza  klasy V</t>
  </si>
  <si>
    <t>2024/2025</t>
  </si>
  <si>
    <t>Muzyka</t>
  </si>
  <si>
    <t>2025/2026</t>
  </si>
  <si>
    <t>Język angielski</t>
  </si>
  <si>
    <t>Język niemiecki</t>
  </si>
  <si>
    <t>Godziny d/d dyrektora- innowacja programowanie</t>
  </si>
  <si>
    <t>Szkolny plan nauczania kl. 1 TI - rok szkolny 2022/2023</t>
  </si>
  <si>
    <t>2026/2027</t>
  </si>
  <si>
    <t>Historia i teraźniejszość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</si>
</sst>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5" fillId="2" borderId="1" xfId="1" applyFont="1" applyFill="1" applyBorder="1" applyAlignment="1" applyProtection="1">
      <alignment vertical="center" wrapText="1"/>
    </xf>
    <xf numFmtId="0" fontId="5" fillId="2" borderId="2" xfId="1" applyFont="1" applyFill="1" applyBorder="1" applyAlignment="1" applyProtection="1">
      <alignment vertical="center" wrapText="1"/>
    </xf>
    <xf numFmtId="0" fontId="5" fillId="2" borderId="3" xfId="1" applyFont="1" applyFill="1" applyBorder="1" applyAlignment="1" applyProtection="1">
      <alignment vertical="center" wrapText="1"/>
    </xf>
    <xf numFmtId="0" fontId="5" fillId="2" borderId="4" xfId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vertical="center" wrapText="1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6" fillId="3" borderId="16" xfId="1" applyFont="1" applyFill="1" applyBorder="1" applyAlignment="1" applyProtection="1">
      <alignment horizontal="center" vertical="center"/>
    </xf>
    <xf numFmtId="0" fontId="6" fillId="3" borderId="17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 vertical="center"/>
    </xf>
    <xf numFmtId="0" fontId="5" fillId="3" borderId="19" xfId="1" applyFont="1" applyFill="1" applyBorder="1" applyAlignment="1" applyProtection="1">
      <alignment horizontal="center" vertical="center"/>
    </xf>
    <xf numFmtId="0" fontId="7" fillId="0" borderId="20" xfId="1" applyFont="1" applyFill="1" applyBorder="1" applyProtection="1"/>
    <xf numFmtId="0" fontId="3" fillId="0" borderId="0" xfId="1" applyFont="1" applyFill="1" applyBorder="1" applyProtection="1"/>
    <xf numFmtId="0" fontId="3" fillId="0" borderId="21" xfId="1" applyFont="1" applyFill="1" applyBorder="1" applyProtection="1"/>
    <xf numFmtId="0" fontId="8" fillId="0" borderId="20" xfId="1" applyFont="1" applyFill="1" applyBorder="1" applyAlignment="1" applyProtection="1"/>
    <xf numFmtId="0" fontId="8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21" xfId="1" applyFont="1" applyFill="1" applyBorder="1" applyAlignment="1" applyProtection="1"/>
    <xf numFmtId="0" fontId="9" fillId="0" borderId="20" xfId="1" applyFont="1" applyFill="1" applyBorder="1" applyAlignment="1" applyProtection="1"/>
    <xf numFmtId="0" fontId="5" fillId="4" borderId="22" xfId="1" applyFont="1" applyFill="1" applyBorder="1" applyAlignment="1">
      <alignment horizontal="center"/>
    </xf>
    <xf numFmtId="0" fontId="6" fillId="4" borderId="26" xfId="1" applyFont="1" applyFill="1" applyBorder="1" applyAlignment="1" applyProtection="1">
      <alignment horizontal="center" vertical="center"/>
    </xf>
    <xf numFmtId="0" fontId="6" fillId="4" borderId="28" xfId="1" applyFont="1" applyFill="1" applyBorder="1" applyAlignment="1" applyProtection="1">
      <alignment horizontal="center" vertical="center"/>
    </xf>
    <xf numFmtId="0" fontId="5" fillId="4" borderId="28" xfId="1" applyFont="1" applyFill="1" applyBorder="1" applyAlignment="1" applyProtection="1">
      <alignment horizontal="center" vertical="center"/>
    </xf>
    <xf numFmtId="0" fontId="5" fillId="4" borderId="29" xfId="1" applyFont="1" applyFill="1" applyBorder="1" applyAlignment="1" applyProtection="1">
      <alignment horizontal="center" vertical="center"/>
    </xf>
    <xf numFmtId="0" fontId="5" fillId="4" borderId="23" xfId="1" applyFont="1" applyFill="1" applyBorder="1" applyAlignment="1" applyProtection="1">
      <alignment horizontal="center" vertical="center"/>
    </xf>
    <xf numFmtId="0" fontId="5" fillId="4" borderId="30" xfId="1" applyFont="1" applyFill="1" applyBorder="1" applyAlignment="1" applyProtection="1">
      <alignment horizontal="center" vertical="center"/>
    </xf>
    <xf numFmtId="0" fontId="3" fillId="0" borderId="0" xfId="0" applyFont="1"/>
    <xf numFmtId="0" fontId="5" fillId="0" borderId="31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4" borderId="32" xfId="1" applyFont="1" applyFill="1" applyBorder="1" applyAlignment="1" applyProtection="1">
      <alignment horizontal="center" vertical="center"/>
    </xf>
    <xf numFmtId="0" fontId="5" fillId="4" borderId="26" xfId="1" applyFont="1" applyFill="1" applyBorder="1" applyAlignment="1" applyProtection="1">
      <alignment horizontal="center" vertical="center"/>
    </xf>
    <xf numFmtId="0" fontId="5" fillId="0" borderId="33" xfId="1" applyFont="1" applyFill="1" applyBorder="1" applyAlignment="1" applyProtection="1">
      <alignment horizontal="center" vertical="center"/>
    </xf>
    <xf numFmtId="0" fontId="5" fillId="0" borderId="34" xfId="1" applyFont="1" applyFill="1" applyBorder="1" applyAlignment="1" applyProtection="1">
      <alignment horizontal="left" vertical="center"/>
    </xf>
    <xf numFmtId="0" fontId="5" fillId="0" borderId="10" xfId="1" applyFont="1" applyFill="1" applyBorder="1" applyAlignment="1" applyProtection="1">
      <alignment horizontal="left" vertical="center"/>
    </xf>
    <xf numFmtId="0" fontId="5" fillId="0" borderId="35" xfId="1" applyFont="1" applyFill="1" applyBorder="1" applyAlignment="1" applyProtection="1">
      <alignment horizontal="center" vertical="center"/>
    </xf>
    <xf numFmtId="0" fontId="5" fillId="0" borderId="36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6" fillId="3" borderId="37" xfId="1" applyFont="1" applyFill="1" applyBorder="1" applyAlignment="1" applyProtection="1">
      <alignment horizontal="center" vertical="center"/>
    </xf>
    <xf numFmtId="0" fontId="6" fillId="5" borderId="16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0" applyFont="1"/>
    <xf numFmtId="0" fontId="6" fillId="4" borderId="38" xfId="1" applyFont="1" applyFill="1" applyBorder="1" applyAlignment="1" applyProtection="1">
      <alignment horizontal="center" vertical="center"/>
    </xf>
    <xf numFmtId="0" fontId="5" fillId="0" borderId="39" xfId="1" applyFont="1" applyFill="1" applyBorder="1" applyAlignment="1" applyProtection="1">
      <alignment horizontal="left" vertical="center" wrapText="1"/>
    </xf>
    <xf numFmtId="0" fontId="5" fillId="0" borderId="39" xfId="1" applyFont="1" applyFill="1" applyBorder="1" applyAlignment="1" applyProtection="1">
      <alignment horizontal="center" vertical="center"/>
    </xf>
    <xf numFmtId="0" fontId="5" fillId="0" borderId="40" xfId="1" applyFont="1" applyFill="1" applyBorder="1" applyAlignment="1" applyProtection="1">
      <alignment horizontal="center" vertical="center"/>
    </xf>
    <xf numFmtId="0" fontId="5" fillId="0" borderId="22" xfId="1" applyFont="1" applyFill="1" applyBorder="1" applyAlignment="1" applyProtection="1">
      <alignment horizontal="left" vertical="center" wrapText="1"/>
    </xf>
    <xf numFmtId="0" fontId="5" fillId="0" borderId="15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center" vertical="center" textRotation="90" wrapText="1"/>
    </xf>
    <xf numFmtId="0" fontId="5" fillId="4" borderId="0" xfId="1" applyFont="1" applyFill="1" applyBorder="1" applyAlignment="1" applyProtection="1">
      <alignment horizontal="center" vertical="center"/>
    </xf>
    <xf numFmtId="0" fontId="5" fillId="4" borderId="24" xfId="1" applyFont="1" applyFill="1" applyBorder="1" applyAlignment="1" applyProtection="1">
      <alignment horizontal="center" vertical="center"/>
    </xf>
    <xf numFmtId="0" fontId="5" fillId="4" borderId="25" xfId="1" applyFont="1" applyFill="1" applyBorder="1" applyAlignment="1" applyProtection="1">
      <alignment horizontal="center" vertical="center"/>
    </xf>
    <xf numFmtId="0" fontId="5" fillId="4" borderId="27" xfId="1" applyFont="1" applyFill="1" applyBorder="1" applyAlignment="1" applyProtection="1">
      <alignment horizontal="center" vertical="center"/>
    </xf>
    <xf numFmtId="0" fontId="10" fillId="0" borderId="0" xfId="0" applyFont="1"/>
    <xf numFmtId="0" fontId="6" fillId="0" borderId="19" xfId="1" applyFont="1" applyFill="1" applyBorder="1" applyAlignment="1" applyProtection="1">
      <alignment horizontal="center" vertical="center"/>
    </xf>
    <xf numFmtId="0" fontId="6" fillId="0" borderId="16" xfId="1" applyFont="1" applyFill="1" applyBorder="1" applyAlignment="1" applyProtection="1">
      <alignment horizontal="center" vertical="center"/>
    </xf>
    <xf numFmtId="0" fontId="6" fillId="0" borderId="57" xfId="1" applyFont="1" applyFill="1" applyBorder="1" applyAlignment="1" applyProtection="1">
      <alignment horizontal="center" vertical="center"/>
    </xf>
    <xf numFmtId="0" fontId="4" fillId="0" borderId="42" xfId="1" applyFont="1" applyFill="1" applyBorder="1" applyAlignment="1" applyProtection="1">
      <alignment horizontal="center"/>
    </xf>
    <xf numFmtId="0" fontId="4" fillId="0" borderId="43" xfId="1" applyFont="1" applyFill="1" applyBorder="1" applyAlignment="1" applyProtection="1">
      <alignment horizontal="center"/>
    </xf>
    <xf numFmtId="0" fontId="4" fillId="0" borderId="44" xfId="1" applyFont="1" applyFill="1" applyBorder="1" applyAlignment="1" applyProtection="1">
      <alignment horizontal="center"/>
    </xf>
    <xf numFmtId="0" fontId="8" fillId="0" borderId="20" xfId="1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21" xfId="1" applyFont="1" applyFill="1" applyBorder="1" applyAlignment="1" applyProtection="1">
      <alignment horizontal="left" vertical="center" wrapText="1"/>
    </xf>
    <xf numFmtId="0" fontId="5" fillId="4" borderId="39" xfId="1" applyFont="1" applyFill="1" applyBorder="1" applyAlignment="1" applyProtection="1">
      <alignment horizontal="center" vertical="center"/>
    </xf>
    <xf numFmtId="0" fontId="5" fillId="4" borderId="40" xfId="1" applyFont="1" applyFill="1" applyBorder="1" applyAlignment="1" applyProtection="1">
      <alignment horizontal="center" vertical="center"/>
    </xf>
    <xf numFmtId="0" fontId="5" fillId="4" borderId="45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/>
    </xf>
    <xf numFmtId="0" fontId="3" fillId="0" borderId="21" xfId="1" applyFont="1" applyFill="1" applyBorder="1" applyAlignment="1" applyProtection="1">
      <alignment horizontal="left"/>
    </xf>
    <xf numFmtId="0" fontId="5" fillId="4" borderId="18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11" xfId="1" applyFont="1" applyFill="1" applyBorder="1" applyAlignment="1" applyProtection="1">
      <alignment horizontal="center" vertical="center"/>
    </xf>
    <xf numFmtId="0" fontId="5" fillId="4" borderId="35" xfId="1" applyFont="1" applyFill="1" applyBorder="1" applyAlignment="1" applyProtection="1">
      <alignment horizontal="center" vertical="center"/>
    </xf>
    <xf numFmtId="0" fontId="5" fillId="4" borderId="33" xfId="1" applyFont="1" applyFill="1" applyBorder="1" applyAlignment="1" applyProtection="1">
      <alignment horizontal="center" vertical="center"/>
    </xf>
    <xf numFmtId="0" fontId="5" fillId="4" borderId="15" xfId="1" applyFont="1" applyFill="1" applyBorder="1" applyAlignment="1" applyProtection="1">
      <alignment horizontal="center" vertical="center"/>
    </xf>
    <xf numFmtId="0" fontId="5" fillId="4" borderId="41" xfId="1" applyFont="1" applyFill="1" applyBorder="1" applyAlignment="1" applyProtection="1">
      <alignment horizontal="center" vertical="center"/>
    </xf>
    <xf numFmtId="0" fontId="6" fillId="4" borderId="15" xfId="1" applyFont="1" applyFill="1" applyBorder="1" applyAlignment="1" applyProtection="1">
      <alignment horizontal="center" vertical="center"/>
    </xf>
    <xf numFmtId="0" fontId="6" fillId="4" borderId="8" xfId="1" applyFont="1" applyFill="1" applyBorder="1" applyAlignment="1" applyProtection="1">
      <alignment horizontal="center" vertical="center"/>
    </xf>
    <xf numFmtId="0" fontId="6" fillId="3" borderId="46" xfId="1" applyFont="1" applyFill="1" applyBorder="1" applyAlignment="1" applyProtection="1">
      <alignment horizontal="right" vertical="center" wrapText="1"/>
    </xf>
    <xf numFmtId="0" fontId="6" fillId="3" borderId="52" xfId="1" applyFont="1" applyFill="1" applyBorder="1" applyAlignment="1" applyProtection="1">
      <alignment horizontal="right" vertical="center" wrapText="1"/>
    </xf>
    <xf numFmtId="0" fontId="6" fillId="4" borderId="10" xfId="1" applyFont="1" applyFill="1" applyBorder="1" applyAlignment="1" applyProtection="1">
      <alignment horizontal="center" vertical="center"/>
    </xf>
    <xf numFmtId="0" fontId="6" fillId="0" borderId="20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1" xfId="1" applyFont="1" applyFill="1" applyBorder="1" applyAlignment="1" applyProtection="1">
      <alignment horizontal="left" vertical="center"/>
    </xf>
    <xf numFmtId="0" fontId="6" fillId="3" borderId="46" xfId="1" applyFont="1" applyFill="1" applyBorder="1" applyAlignment="1" applyProtection="1">
      <alignment horizontal="center" vertical="center"/>
    </xf>
    <xf numFmtId="0" fontId="6" fillId="3" borderId="26" xfId="1" applyFont="1" applyFill="1" applyBorder="1" applyAlignment="1" applyProtection="1">
      <alignment horizontal="center" vertical="center"/>
    </xf>
    <xf numFmtId="0" fontId="6" fillId="5" borderId="46" xfId="1" applyFont="1" applyFill="1" applyBorder="1" applyAlignment="1" applyProtection="1">
      <alignment horizontal="center" vertical="center" wrapText="1"/>
    </xf>
    <xf numFmtId="0" fontId="6" fillId="5" borderId="52" xfId="1" applyFont="1" applyFill="1" applyBorder="1" applyAlignment="1" applyProtection="1">
      <alignment horizontal="center" vertical="center" wrapText="1"/>
    </xf>
    <xf numFmtId="0" fontId="6" fillId="0" borderId="46" xfId="1" applyFont="1" applyFill="1" applyBorder="1" applyAlignment="1" applyProtection="1">
      <alignment horizontal="left" vertical="center" wrapText="1"/>
    </xf>
    <xf numFmtId="0" fontId="6" fillId="0" borderId="47" xfId="1" applyFont="1" applyFill="1" applyBorder="1" applyAlignment="1" applyProtection="1">
      <alignment horizontal="left" vertical="center" wrapText="1"/>
    </xf>
    <xf numFmtId="0" fontId="6" fillId="0" borderId="26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6" fillId="0" borderId="48" xfId="1" applyFont="1" applyFill="1" applyBorder="1" applyAlignment="1" applyProtection="1">
      <alignment horizontal="left" vertical="center"/>
    </xf>
    <xf numFmtId="0" fontId="6" fillId="0" borderId="49" xfId="1" applyFont="1" applyFill="1" applyBorder="1" applyAlignment="1" applyProtection="1">
      <alignment horizontal="left" vertical="center"/>
    </xf>
    <xf numFmtId="0" fontId="5" fillId="0" borderId="49" xfId="1" applyFont="1" applyFill="1" applyBorder="1" applyAlignment="1" applyProtection="1">
      <alignment horizontal="left"/>
    </xf>
    <xf numFmtId="0" fontId="5" fillId="0" borderId="50" xfId="1" applyFont="1" applyFill="1" applyBorder="1" applyAlignment="1" applyProtection="1">
      <alignment horizontal="left"/>
    </xf>
    <xf numFmtId="0" fontId="5" fillId="0" borderId="10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51" xfId="1" applyFont="1" applyFill="1" applyBorder="1" applyAlignment="1" applyProtection="1">
      <alignment horizontal="center" vertical="center"/>
    </xf>
    <xf numFmtId="0" fontId="6" fillId="0" borderId="46" xfId="1" applyFont="1" applyFill="1" applyBorder="1" applyAlignment="1" applyProtection="1">
      <alignment horizontal="center" vertical="center" wrapText="1"/>
    </xf>
    <xf numFmtId="0" fontId="6" fillId="0" borderId="47" xfId="1" applyFont="1" applyFill="1" applyBorder="1" applyAlignment="1" applyProtection="1">
      <alignment horizontal="center" vertical="center" wrapText="1"/>
    </xf>
    <xf numFmtId="0" fontId="6" fillId="0" borderId="26" xfId="1" applyFont="1" applyFill="1" applyBorder="1" applyAlignment="1" applyProtection="1">
      <alignment horizontal="center" vertical="center" wrapText="1"/>
    </xf>
    <xf numFmtId="0" fontId="5" fillId="3" borderId="46" xfId="1" applyFont="1" applyFill="1" applyBorder="1" applyAlignment="1" applyProtection="1">
      <alignment horizontal="right" vertical="center" wrapText="1"/>
    </xf>
    <xf numFmtId="0" fontId="5" fillId="3" borderId="52" xfId="1" applyFont="1" applyFill="1" applyBorder="1" applyAlignment="1" applyProtection="1">
      <alignment horizontal="right" vertical="center" wrapText="1"/>
    </xf>
    <xf numFmtId="0" fontId="6" fillId="0" borderId="20" xfId="1" applyFont="1" applyFill="1" applyBorder="1" applyAlignment="1" applyProtection="1">
      <alignment horizontal="left" vertical="center"/>
    </xf>
    <xf numFmtId="0" fontId="5" fillId="3" borderId="46" xfId="1" applyFont="1" applyFill="1" applyBorder="1" applyAlignment="1" applyProtection="1">
      <alignment horizontal="right" vertical="center"/>
    </xf>
    <xf numFmtId="0" fontId="5" fillId="3" borderId="47" xfId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 applyProtection="1">
      <alignment horizontal="left" vertical="center"/>
    </xf>
    <xf numFmtId="0" fontId="6" fillId="0" borderId="47" xfId="1" applyFont="1" applyFill="1" applyBorder="1" applyAlignment="1" applyProtection="1">
      <alignment horizontal="left" vertical="center"/>
    </xf>
    <xf numFmtId="0" fontId="6" fillId="0" borderId="26" xfId="1" applyFont="1" applyFill="1" applyBorder="1" applyAlignment="1" applyProtection="1">
      <alignment horizontal="left" vertical="center"/>
    </xf>
    <xf numFmtId="0" fontId="5" fillId="4" borderId="31" xfId="1" applyFont="1" applyFill="1" applyBorder="1" applyAlignment="1" applyProtection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5" fillId="4" borderId="27" xfId="1" applyFont="1" applyFill="1" applyBorder="1" applyAlignment="1" applyProtection="1">
      <alignment horizontal="center" vertical="center" wrapText="1"/>
    </xf>
    <xf numFmtId="0" fontId="5" fillId="4" borderId="53" xfId="1" applyFont="1" applyFill="1" applyBorder="1" applyAlignment="1" applyProtection="1">
      <alignment horizontal="center" vertical="center" wrapText="1"/>
    </xf>
    <xf numFmtId="0" fontId="6" fillId="0" borderId="54" xfId="1" applyFont="1" applyFill="1" applyBorder="1" applyAlignment="1" applyProtection="1">
      <alignment horizontal="center" vertical="center" textRotation="90" wrapText="1"/>
    </xf>
    <xf numFmtId="0" fontId="6" fillId="0" borderId="55" xfId="1" applyFont="1" applyFill="1" applyBorder="1" applyAlignment="1" applyProtection="1">
      <alignment horizontal="center" vertical="center" textRotation="90" wrapText="1"/>
    </xf>
    <xf numFmtId="0" fontId="6" fillId="0" borderId="56" xfId="1" applyFont="1" applyFill="1" applyBorder="1" applyAlignment="1" applyProtection="1">
      <alignment horizontal="center" vertical="center" textRotation="90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tabSelected="1" topLeftCell="A28" zoomScale="99" zoomScaleNormal="99" workbookViewId="0">
      <selection activeCell="K32" sqref="K32"/>
    </sheetView>
  </sheetViews>
  <sheetFormatPr defaultRowHeight="13.2" x14ac:dyDescent="0.25"/>
  <cols>
    <col min="1" max="1" width="4.44140625" customWidth="1"/>
    <col min="2" max="2" width="27.88671875" customWidth="1"/>
    <col min="3" max="12" width="4.6640625" customWidth="1"/>
    <col min="13" max="13" width="9" style="81" customWidth="1"/>
  </cols>
  <sheetData>
    <row r="1" spans="1:13" x14ac:dyDescent="0.25">
      <c r="A1" s="85" t="s">
        <v>69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13" ht="12" customHeight="1" x14ac:dyDescent="0.25">
      <c r="A2" s="36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ht="12" customHeight="1" x14ac:dyDescent="0.25">
      <c r="A3" s="88" t="s">
        <v>51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12" customHeight="1" x14ac:dyDescent="0.25">
      <c r="A4" s="39" t="s">
        <v>0</v>
      </c>
      <c r="B4" s="40"/>
      <c r="C4" s="40"/>
      <c r="D4" s="40"/>
      <c r="E4" s="40"/>
      <c r="F4" s="41"/>
      <c r="G4" s="41"/>
      <c r="H4" s="41"/>
      <c r="I4" s="37"/>
      <c r="J4" s="37"/>
      <c r="K4" s="37"/>
      <c r="L4" s="41"/>
      <c r="M4" s="42"/>
    </row>
    <row r="5" spans="1:13" ht="12" customHeight="1" x14ac:dyDescent="0.25">
      <c r="A5" s="43" t="s">
        <v>56</v>
      </c>
      <c r="B5" s="40"/>
      <c r="C5" s="40"/>
      <c r="D5" s="40"/>
      <c r="E5" s="40"/>
      <c r="F5" s="41"/>
      <c r="G5" s="41"/>
      <c r="H5" s="41"/>
      <c r="I5" s="37"/>
      <c r="J5" s="37"/>
      <c r="K5" s="37"/>
      <c r="L5" s="41"/>
      <c r="M5" s="42"/>
    </row>
    <row r="6" spans="1:13" ht="12" customHeight="1" x14ac:dyDescent="0.25">
      <c r="A6" s="39" t="s">
        <v>1</v>
      </c>
      <c r="B6" s="40"/>
      <c r="C6" s="40"/>
      <c r="D6" s="40"/>
      <c r="E6" s="40"/>
      <c r="F6" s="41"/>
      <c r="G6" s="41"/>
      <c r="H6" s="41"/>
      <c r="I6" s="41"/>
      <c r="J6" s="41"/>
      <c r="K6" s="41"/>
      <c r="L6" s="41"/>
      <c r="M6" s="42"/>
    </row>
    <row r="7" spans="1:13" ht="12" customHeight="1" x14ac:dyDescent="0.25">
      <c r="A7" s="43" t="s">
        <v>2</v>
      </c>
      <c r="B7" s="91" t="s">
        <v>52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</row>
    <row r="8" spans="1:13" ht="12" customHeight="1" thickBot="1" x14ac:dyDescent="0.3">
      <c r="A8" s="43" t="s">
        <v>3</v>
      </c>
      <c r="B8" s="96" t="s">
        <v>53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2.75" customHeight="1" x14ac:dyDescent="0.25">
      <c r="A9" s="98" t="s">
        <v>4</v>
      </c>
      <c r="B9" s="93" t="s">
        <v>5</v>
      </c>
      <c r="C9" s="93" t="s">
        <v>6</v>
      </c>
      <c r="D9" s="93"/>
      <c r="E9" s="93" t="s">
        <v>7</v>
      </c>
      <c r="F9" s="93"/>
      <c r="G9" s="93" t="s">
        <v>8</v>
      </c>
      <c r="H9" s="93"/>
      <c r="I9" s="94" t="s">
        <v>9</v>
      </c>
      <c r="J9" s="95"/>
      <c r="K9" s="94" t="s">
        <v>10</v>
      </c>
      <c r="L9" s="95"/>
      <c r="M9" s="139" t="s">
        <v>34</v>
      </c>
    </row>
    <row r="10" spans="1:13" x14ac:dyDescent="0.25">
      <c r="A10" s="99"/>
      <c r="B10" s="102"/>
      <c r="C10" s="105" t="s">
        <v>11</v>
      </c>
      <c r="D10" s="106"/>
      <c r="E10" s="105" t="s">
        <v>12</v>
      </c>
      <c r="F10" s="106"/>
      <c r="G10" s="105" t="s">
        <v>63</v>
      </c>
      <c r="H10" s="106"/>
      <c r="I10" s="105" t="s">
        <v>65</v>
      </c>
      <c r="J10" s="106"/>
      <c r="K10" s="105" t="s">
        <v>70</v>
      </c>
      <c r="L10" s="106"/>
      <c r="M10" s="140"/>
    </row>
    <row r="11" spans="1:13" ht="9" customHeight="1" x14ac:dyDescent="0.25">
      <c r="A11" s="100"/>
      <c r="B11" s="103"/>
      <c r="C11" s="109" t="s">
        <v>41</v>
      </c>
      <c r="D11" s="106"/>
      <c r="E11" s="109" t="s">
        <v>41</v>
      </c>
      <c r="F11" s="106"/>
      <c r="G11" s="109" t="s">
        <v>41</v>
      </c>
      <c r="H11" s="106"/>
      <c r="I11" s="109" t="s">
        <v>41</v>
      </c>
      <c r="J11" s="106"/>
      <c r="K11" s="109" t="s">
        <v>41</v>
      </c>
      <c r="L11" s="106"/>
      <c r="M11" s="141"/>
    </row>
    <row r="12" spans="1:13" ht="12.75" customHeight="1" thickBot="1" x14ac:dyDescent="0.3">
      <c r="A12" s="101"/>
      <c r="B12" s="104"/>
      <c r="C12" s="44" t="s">
        <v>39</v>
      </c>
      <c r="D12" s="44" t="s">
        <v>40</v>
      </c>
      <c r="E12" s="44" t="s">
        <v>39</v>
      </c>
      <c r="F12" s="44" t="s">
        <v>40</v>
      </c>
      <c r="G12" s="44" t="s">
        <v>39</v>
      </c>
      <c r="H12" s="44" t="s">
        <v>40</v>
      </c>
      <c r="I12" s="44" t="s">
        <v>39</v>
      </c>
      <c r="J12" s="44" t="s">
        <v>40</v>
      </c>
      <c r="K12" s="44" t="s">
        <v>39</v>
      </c>
      <c r="L12" s="44" t="s">
        <v>40</v>
      </c>
      <c r="M12" s="142"/>
    </row>
    <row r="13" spans="1:13" ht="13.8" thickBot="1" x14ac:dyDescent="0.3">
      <c r="A13" s="121" t="s">
        <v>13</v>
      </c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4"/>
    </row>
    <row r="14" spans="1:13" ht="11.1" customHeight="1" x14ac:dyDescent="0.25">
      <c r="A14" s="4">
        <v>1</v>
      </c>
      <c r="B14" s="2" t="s">
        <v>14</v>
      </c>
      <c r="C14" s="5">
        <v>3</v>
      </c>
      <c r="D14" s="6">
        <v>3</v>
      </c>
      <c r="E14" s="7">
        <v>3</v>
      </c>
      <c r="F14" s="6">
        <v>3</v>
      </c>
      <c r="G14" s="7">
        <v>3</v>
      </c>
      <c r="H14" s="6">
        <v>3</v>
      </c>
      <c r="I14" s="7">
        <v>3</v>
      </c>
      <c r="J14" s="6">
        <v>3</v>
      </c>
      <c r="K14" s="7">
        <v>4</v>
      </c>
      <c r="L14" s="8">
        <v>4</v>
      </c>
      <c r="M14" s="49">
        <f>SUM(C14:L14)/2</f>
        <v>16</v>
      </c>
    </row>
    <row r="15" spans="1:13" ht="11.1" customHeight="1" x14ac:dyDescent="0.25">
      <c r="A15" s="9">
        <v>2</v>
      </c>
      <c r="B15" s="1" t="s">
        <v>66</v>
      </c>
      <c r="C15" s="10">
        <v>2</v>
      </c>
      <c r="D15" s="11">
        <v>2</v>
      </c>
      <c r="E15" s="12">
        <v>2</v>
      </c>
      <c r="F15" s="11">
        <v>2</v>
      </c>
      <c r="G15" s="12">
        <v>2</v>
      </c>
      <c r="H15" s="11">
        <v>2</v>
      </c>
      <c r="I15" s="12">
        <v>3</v>
      </c>
      <c r="J15" s="11">
        <v>3</v>
      </c>
      <c r="K15" s="12">
        <v>2</v>
      </c>
      <c r="L15" s="13">
        <v>4</v>
      </c>
      <c r="M15" s="78">
        <f>SUM(C15:L15)/2</f>
        <v>12</v>
      </c>
    </row>
    <row r="16" spans="1:13" ht="11.1" customHeight="1" x14ac:dyDescent="0.25">
      <c r="A16" s="9">
        <v>3</v>
      </c>
      <c r="B16" s="1" t="s">
        <v>67</v>
      </c>
      <c r="C16" s="10">
        <v>2</v>
      </c>
      <c r="D16" s="11">
        <v>2</v>
      </c>
      <c r="E16" s="12">
        <v>2</v>
      </c>
      <c r="F16" s="11">
        <v>2</v>
      </c>
      <c r="G16" s="12">
        <v>2</v>
      </c>
      <c r="H16" s="11">
        <v>2</v>
      </c>
      <c r="I16" s="12">
        <v>1</v>
      </c>
      <c r="J16" s="11">
        <v>1</v>
      </c>
      <c r="K16" s="12">
        <v>1</v>
      </c>
      <c r="L16" s="13">
        <v>1</v>
      </c>
      <c r="M16" s="78">
        <f>SUM(C16:L16)/2</f>
        <v>8</v>
      </c>
    </row>
    <row r="17" spans="1:13" ht="11.1" customHeight="1" x14ac:dyDescent="0.25">
      <c r="A17" s="9">
        <v>4</v>
      </c>
      <c r="B17" s="1" t="s">
        <v>64</v>
      </c>
      <c r="C17" s="10">
        <v>1</v>
      </c>
      <c r="D17" s="11">
        <v>1</v>
      </c>
      <c r="E17" s="12"/>
      <c r="F17" s="11"/>
      <c r="G17" s="12"/>
      <c r="H17" s="11"/>
      <c r="I17" s="12"/>
      <c r="J17" s="11"/>
      <c r="K17" s="12"/>
      <c r="L17" s="14"/>
      <c r="M17" s="78">
        <f t="shared" ref="M17:M24" si="0">SUM(C17:L17)/2</f>
        <v>1</v>
      </c>
    </row>
    <row r="18" spans="1:13" ht="11.1" customHeight="1" x14ac:dyDescent="0.25">
      <c r="A18" s="9">
        <v>5</v>
      </c>
      <c r="B18" s="1" t="s">
        <v>15</v>
      </c>
      <c r="C18" s="10">
        <v>2</v>
      </c>
      <c r="D18" s="11">
        <v>2</v>
      </c>
      <c r="E18" s="12">
        <v>2</v>
      </c>
      <c r="F18" s="11">
        <v>2</v>
      </c>
      <c r="G18" s="12">
        <v>1</v>
      </c>
      <c r="H18" s="11">
        <v>1</v>
      </c>
      <c r="I18" s="12">
        <v>1</v>
      </c>
      <c r="J18" s="11">
        <v>1</v>
      </c>
      <c r="K18" s="12">
        <v>2</v>
      </c>
      <c r="L18" s="14"/>
      <c r="M18" s="78">
        <f t="shared" si="0"/>
        <v>7</v>
      </c>
    </row>
    <row r="19" spans="1:13" ht="11.1" customHeight="1" x14ac:dyDescent="0.25">
      <c r="A19" s="9">
        <v>6</v>
      </c>
      <c r="B19" s="1" t="s">
        <v>71</v>
      </c>
      <c r="C19" s="10">
        <v>1</v>
      </c>
      <c r="D19" s="11">
        <v>1</v>
      </c>
      <c r="E19" s="12">
        <v>1</v>
      </c>
      <c r="F19" s="11">
        <v>1</v>
      </c>
      <c r="G19" s="12">
        <v>1</v>
      </c>
      <c r="H19" s="11">
        <v>1</v>
      </c>
      <c r="I19" s="12"/>
      <c r="J19" s="11"/>
      <c r="K19" s="12"/>
      <c r="L19" s="14"/>
      <c r="M19" s="78">
        <f>SUM(C19:L19)/2</f>
        <v>3</v>
      </c>
    </row>
    <row r="20" spans="1:13" ht="11.1" customHeight="1" x14ac:dyDescent="0.25">
      <c r="A20" s="9">
        <v>7</v>
      </c>
      <c r="B20" s="1" t="s">
        <v>16</v>
      </c>
      <c r="C20" s="10"/>
      <c r="D20" s="11"/>
      <c r="E20" s="12">
        <v>1</v>
      </c>
      <c r="F20" s="11">
        <v>1</v>
      </c>
      <c r="G20" s="12">
        <v>1</v>
      </c>
      <c r="H20" s="11">
        <v>1</v>
      </c>
      <c r="I20" s="12"/>
      <c r="J20" s="11"/>
      <c r="K20" s="12"/>
      <c r="L20" s="14"/>
      <c r="M20" s="78">
        <f t="shared" si="0"/>
        <v>2</v>
      </c>
    </row>
    <row r="21" spans="1:13" ht="11.1" customHeight="1" x14ac:dyDescent="0.25">
      <c r="A21" s="9">
        <v>8</v>
      </c>
      <c r="B21" s="1" t="s">
        <v>17</v>
      </c>
      <c r="C21" s="10">
        <v>2</v>
      </c>
      <c r="D21" s="11">
        <v>2</v>
      </c>
      <c r="E21" s="12">
        <v>2</v>
      </c>
      <c r="F21" s="11">
        <v>2</v>
      </c>
      <c r="G21" s="12"/>
      <c r="H21" s="11"/>
      <c r="I21" s="12"/>
      <c r="J21" s="11"/>
      <c r="K21" s="12"/>
      <c r="L21" s="14"/>
      <c r="M21" s="78">
        <f t="shared" si="0"/>
        <v>4</v>
      </c>
    </row>
    <row r="22" spans="1:13" ht="11.1" customHeight="1" x14ac:dyDescent="0.25">
      <c r="A22" s="9">
        <v>9</v>
      </c>
      <c r="B22" s="1" t="s">
        <v>18</v>
      </c>
      <c r="C22" s="10"/>
      <c r="D22" s="11"/>
      <c r="E22" s="12"/>
      <c r="F22" s="11"/>
      <c r="G22" s="10">
        <v>2</v>
      </c>
      <c r="H22" s="11">
        <v>2</v>
      </c>
      <c r="I22" s="12">
        <v>2</v>
      </c>
      <c r="J22" s="11">
        <v>2</v>
      </c>
      <c r="K22" s="12"/>
      <c r="L22" s="14"/>
      <c r="M22" s="78">
        <f>SUM(C22:L22)/2</f>
        <v>4</v>
      </c>
    </row>
    <row r="23" spans="1:13" ht="11.1" customHeight="1" x14ac:dyDescent="0.25">
      <c r="A23" s="9">
        <v>10</v>
      </c>
      <c r="B23" s="1" t="s">
        <v>19</v>
      </c>
      <c r="C23" s="10">
        <v>2</v>
      </c>
      <c r="D23" s="11">
        <v>2</v>
      </c>
      <c r="E23" s="12">
        <v>2</v>
      </c>
      <c r="F23" s="11">
        <v>2</v>
      </c>
      <c r="G23" s="12"/>
      <c r="H23" s="11"/>
      <c r="I23" s="12"/>
      <c r="J23" s="11"/>
      <c r="K23" s="12"/>
      <c r="L23" s="14"/>
      <c r="M23" s="78">
        <f t="shared" si="0"/>
        <v>4</v>
      </c>
    </row>
    <row r="24" spans="1:13" ht="11.1" customHeight="1" x14ac:dyDescent="0.25">
      <c r="A24" s="9">
        <v>11</v>
      </c>
      <c r="B24" s="1" t="s">
        <v>20</v>
      </c>
      <c r="C24" s="10"/>
      <c r="D24" s="11"/>
      <c r="E24" s="12"/>
      <c r="F24" s="11"/>
      <c r="G24" s="10">
        <v>2</v>
      </c>
      <c r="H24" s="11">
        <v>2</v>
      </c>
      <c r="I24" s="12">
        <v>2</v>
      </c>
      <c r="J24" s="11">
        <v>2</v>
      </c>
      <c r="K24" s="12"/>
      <c r="L24" s="14"/>
      <c r="M24" s="78">
        <f t="shared" si="0"/>
        <v>4</v>
      </c>
    </row>
    <row r="25" spans="1:13" ht="11.1" customHeight="1" x14ac:dyDescent="0.25">
      <c r="A25" s="9">
        <v>12</v>
      </c>
      <c r="B25" s="1" t="s">
        <v>21</v>
      </c>
      <c r="C25" s="10">
        <v>2</v>
      </c>
      <c r="D25" s="11">
        <v>2</v>
      </c>
      <c r="E25" s="12">
        <v>2</v>
      </c>
      <c r="F25" s="11">
        <v>2</v>
      </c>
      <c r="G25" s="12">
        <v>3</v>
      </c>
      <c r="H25" s="11">
        <v>3</v>
      </c>
      <c r="I25" s="12">
        <v>3</v>
      </c>
      <c r="J25" s="11">
        <v>3</v>
      </c>
      <c r="K25" s="12">
        <v>4</v>
      </c>
      <c r="L25" s="14">
        <v>4</v>
      </c>
      <c r="M25" s="78">
        <f>SUM(C25:L25)/2</f>
        <v>14</v>
      </c>
    </row>
    <row r="26" spans="1:13" ht="11.1" customHeight="1" x14ac:dyDescent="0.25">
      <c r="A26" s="9">
        <v>13</v>
      </c>
      <c r="B26" s="1" t="s">
        <v>22</v>
      </c>
      <c r="C26" s="10">
        <v>1</v>
      </c>
      <c r="D26" s="11">
        <v>1</v>
      </c>
      <c r="E26" s="12">
        <v>1</v>
      </c>
      <c r="F26" s="11">
        <v>1</v>
      </c>
      <c r="G26" s="12">
        <v>1</v>
      </c>
      <c r="H26" s="11">
        <v>1</v>
      </c>
      <c r="I26" s="12"/>
      <c r="J26" s="11"/>
      <c r="K26" s="12"/>
      <c r="L26" s="14"/>
      <c r="M26" s="78">
        <f>SUM(C26:L26)/2</f>
        <v>3</v>
      </c>
    </row>
    <row r="27" spans="1:13" ht="11.1" customHeight="1" x14ac:dyDescent="0.25">
      <c r="A27" s="9">
        <v>14</v>
      </c>
      <c r="B27" s="1" t="s">
        <v>23</v>
      </c>
      <c r="C27" s="10">
        <v>3</v>
      </c>
      <c r="D27" s="11">
        <v>3</v>
      </c>
      <c r="E27" s="12">
        <v>3</v>
      </c>
      <c r="F27" s="11">
        <v>3</v>
      </c>
      <c r="G27" s="12">
        <v>3</v>
      </c>
      <c r="H27" s="11">
        <v>3</v>
      </c>
      <c r="I27" s="12">
        <v>3</v>
      </c>
      <c r="J27" s="11">
        <v>3</v>
      </c>
      <c r="K27" s="12">
        <v>3</v>
      </c>
      <c r="L27" s="14">
        <v>3</v>
      </c>
      <c r="M27" s="78">
        <f>SUM(C27:L27)/2</f>
        <v>15</v>
      </c>
    </row>
    <row r="28" spans="1:13" ht="11.1" customHeight="1" x14ac:dyDescent="0.25">
      <c r="A28" s="9">
        <v>15</v>
      </c>
      <c r="B28" s="1" t="s">
        <v>24</v>
      </c>
      <c r="C28" s="10">
        <v>1</v>
      </c>
      <c r="D28" s="11">
        <v>1</v>
      </c>
      <c r="E28" s="12"/>
      <c r="F28" s="11"/>
      <c r="G28" s="12"/>
      <c r="H28" s="11"/>
      <c r="I28" s="12"/>
      <c r="J28" s="11"/>
      <c r="K28" s="12"/>
      <c r="L28" s="14"/>
      <c r="M28" s="78">
        <f>SUM(C28:L28)/2</f>
        <v>1</v>
      </c>
    </row>
    <row r="29" spans="1:13" ht="11.1" customHeight="1" thickBot="1" x14ac:dyDescent="0.3">
      <c r="A29" s="15">
        <v>16</v>
      </c>
      <c r="B29" s="3" t="s">
        <v>25</v>
      </c>
      <c r="C29" s="16">
        <v>1</v>
      </c>
      <c r="D29" s="17">
        <v>1</v>
      </c>
      <c r="E29" s="18">
        <v>1</v>
      </c>
      <c r="F29" s="17">
        <v>1</v>
      </c>
      <c r="G29" s="18">
        <v>1</v>
      </c>
      <c r="H29" s="17">
        <v>1</v>
      </c>
      <c r="I29" s="18">
        <v>1</v>
      </c>
      <c r="J29" s="17">
        <v>1</v>
      </c>
      <c r="K29" s="16">
        <v>1</v>
      </c>
      <c r="L29" s="19">
        <v>1</v>
      </c>
      <c r="M29" s="79">
        <f>SUM(C29:L29)/2</f>
        <v>5</v>
      </c>
    </row>
    <row r="30" spans="1:13" ht="13.8" thickBot="1" x14ac:dyDescent="0.3">
      <c r="A30" s="131" t="s">
        <v>26</v>
      </c>
      <c r="B30" s="132"/>
      <c r="C30" s="27">
        <f>SUM(C14:C29)</f>
        <v>23</v>
      </c>
      <c r="D30" s="27">
        <f t="shared" ref="D30:I30" si="1">SUM(D14:D29)</f>
        <v>23</v>
      </c>
      <c r="E30" s="27">
        <f t="shared" si="1"/>
        <v>22</v>
      </c>
      <c r="F30" s="27">
        <f t="shared" si="1"/>
        <v>22</v>
      </c>
      <c r="G30" s="27">
        <f t="shared" si="1"/>
        <v>22</v>
      </c>
      <c r="H30" s="27">
        <f t="shared" si="1"/>
        <v>22</v>
      </c>
      <c r="I30" s="27">
        <f t="shared" si="1"/>
        <v>19</v>
      </c>
      <c r="J30" s="27">
        <f>SUM(J14:J29)</f>
        <v>19</v>
      </c>
      <c r="K30" s="27">
        <f>SUM(K14:K29)</f>
        <v>17</v>
      </c>
      <c r="L30" s="27">
        <f>SUM(L14:L29)</f>
        <v>17</v>
      </c>
      <c r="M30" s="45">
        <f>SUM(M14:M29)</f>
        <v>103</v>
      </c>
    </row>
    <row r="31" spans="1:13" x14ac:dyDescent="0.25">
      <c r="A31" s="133" t="s">
        <v>27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</row>
    <row r="32" spans="1:13" ht="11.25" customHeight="1" thickBot="1" x14ac:dyDescent="0.3">
      <c r="A32" s="20">
        <v>2</v>
      </c>
      <c r="B32" s="21" t="s">
        <v>21</v>
      </c>
      <c r="C32" s="20">
        <v>1</v>
      </c>
      <c r="D32" s="22">
        <v>1</v>
      </c>
      <c r="E32" s="20">
        <v>1</v>
      </c>
      <c r="F32" s="22">
        <v>1</v>
      </c>
      <c r="G32" s="20">
        <v>2</v>
      </c>
      <c r="H32" s="22">
        <v>2</v>
      </c>
      <c r="I32" s="20">
        <v>2</v>
      </c>
      <c r="J32" s="22">
        <v>2</v>
      </c>
      <c r="K32" s="23"/>
      <c r="L32" s="22">
        <v>4</v>
      </c>
      <c r="M32" s="80">
        <f>SUM(C32:L32)/2</f>
        <v>8</v>
      </c>
    </row>
    <row r="33" spans="1:15" ht="8.25" customHeight="1" thickBot="1" x14ac:dyDescent="0.3">
      <c r="A33" s="134" t="s">
        <v>28</v>
      </c>
      <c r="B33" s="135"/>
      <c r="C33" s="27">
        <f t="shared" ref="C33:M33" si="2">SUM(C32:C32)</f>
        <v>1</v>
      </c>
      <c r="D33" s="27">
        <f t="shared" si="2"/>
        <v>1</v>
      </c>
      <c r="E33" s="27">
        <f t="shared" si="2"/>
        <v>1</v>
      </c>
      <c r="F33" s="27">
        <f t="shared" si="2"/>
        <v>1</v>
      </c>
      <c r="G33" s="27">
        <f t="shared" si="2"/>
        <v>2</v>
      </c>
      <c r="H33" s="27">
        <f t="shared" si="2"/>
        <v>2</v>
      </c>
      <c r="I33" s="27">
        <f t="shared" si="2"/>
        <v>2</v>
      </c>
      <c r="J33" s="27">
        <f t="shared" si="2"/>
        <v>2</v>
      </c>
      <c r="K33" s="27">
        <f t="shared" si="2"/>
        <v>0</v>
      </c>
      <c r="L33" s="28">
        <f t="shared" si="2"/>
        <v>4</v>
      </c>
      <c r="M33" s="46">
        <f t="shared" si="2"/>
        <v>8</v>
      </c>
    </row>
    <row r="34" spans="1:15" ht="13.8" thickBot="1" x14ac:dyDescent="0.3">
      <c r="A34" s="110" t="s">
        <v>42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2"/>
    </row>
    <row r="35" spans="1:15" ht="11.1" customHeight="1" thickBot="1" x14ac:dyDescent="0.3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30"/>
    </row>
    <row r="36" spans="1:15" ht="11.1" customHeight="1" thickBot="1" x14ac:dyDescent="0.3">
      <c r="A36" s="31">
        <v>2</v>
      </c>
      <c r="B36" s="29" t="s">
        <v>44</v>
      </c>
      <c r="C36" s="33"/>
      <c r="D36" s="54"/>
      <c r="E36" s="33"/>
      <c r="F36" s="54"/>
      <c r="G36" s="33">
        <v>1</v>
      </c>
      <c r="H36" s="54">
        <v>1</v>
      </c>
      <c r="I36" s="33">
        <v>1</v>
      </c>
      <c r="J36" s="54">
        <v>1</v>
      </c>
      <c r="K36" s="33"/>
      <c r="L36" s="54"/>
      <c r="M36" s="50">
        <f>SUM(C36:L36)/2</f>
        <v>2</v>
      </c>
    </row>
    <row r="37" spans="1:15" ht="11.1" customHeight="1" thickBot="1" x14ac:dyDescent="0.3">
      <c r="A37" s="31">
        <v>3</v>
      </c>
      <c r="B37" s="29" t="s">
        <v>45</v>
      </c>
      <c r="C37" s="33">
        <v>1</v>
      </c>
      <c r="D37" s="54">
        <v>1</v>
      </c>
      <c r="E37" s="33"/>
      <c r="F37" s="54"/>
      <c r="G37" s="33"/>
      <c r="H37" s="54"/>
      <c r="I37" s="33"/>
      <c r="J37" s="54"/>
      <c r="K37" s="33"/>
      <c r="L37" s="54"/>
      <c r="M37" s="50">
        <f>SUM(C37:L37)/2</f>
        <v>1</v>
      </c>
    </row>
    <row r="38" spans="1:15" ht="10.5" customHeight="1" thickBot="1" x14ac:dyDescent="0.3">
      <c r="A38" s="113" t="s">
        <v>43</v>
      </c>
      <c r="B38" s="114"/>
      <c r="C38" s="35">
        <f t="shared" ref="C38:L38" si="3">SUM(C35:C37)</f>
        <v>1</v>
      </c>
      <c r="D38" s="35">
        <f t="shared" si="3"/>
        <v>1</v>
      </c>
      <c r="E38" s="35">
        <f t="shared" si="3"/>
        <v>0</v>
      </c>
      <c r="F38" s="35">
        <f t="shared" si="3"/>
        <v>0</v>
      </c>
      <c r="G38" s="35">
        <f t="shared" si="3"/>
        <v>1</v>
      </c>
      <c r="H38" s="35">
        <f t="shared" si="3"/>
        <v>1</v>
      </c>
      <c r="I38" s="35">
        <f t="shared" si="3"/>
        <v>1</v>
      </c>
      <c r="J38" s="35">
        <f t="shared" si="3"/>
        <v>1</v>
      </c>
      <c r="K38" s="35">
        <f t="shared" si="3"/>
        <v>0</v>
      </c>
      <c r="L38" s="35">
        <f t="shared" si="3"/>
        <v>0</v>
      </c>
      <c r="M38" s="46">
        <f>SUM(C38:L38)/2</f>
        <v>3</v>
      </c>
      <c r="O38" s="51"/>
    </row>
    <row r="39" spans="1:15" ht="18.75" customHeight="1" thickBot="1" x14ac:dyDescent="0.3">
      <c r="A39" s="117" t="s">
        <v>46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9"/>
    </row>
    <row r="40" spans="1:15" ht="11.1" customHeight="1" thickBot="1" x14ac:dyDescent="0.3">
      <c r="A40" s="55">
        <v>1</v>
      </c>
      <c r="B40" s="66" t="s">
        <v>47</v>
      </c>
      <c r="C40" s="55">
        <v>3</v>
      </c>
      <c r="D40" s="67">
        <v>3</v>
      </c>
      <c r="E40" s="55">
        <v>3</v>
      </c>
      <c r="F40" s="67">
        <v>3</v>
      </c>
      <c r="G40" s="55">
        <v>2</v>
      </c>
      <c r="H40" s="67">
        <v>2</v>
      </c>
      <c r="I40" s="55"/>
      <c r="J40" s="67"/>
      <c r="K40" s="55"/>
      <c r="L40" s="67"/>
      <c r="M40" s="50">
        <f>SUM(C40:L40)/2</f>
        <v>8</v>
      </c>
    </row>
    <row r="41" spans="1:15" ht="10.5" customHeight="1" thickBot="1" x14ac:dyDescent="0.3">
      <c r="A41" s="33">
        <v>2</v>
      </c>
      <c r="B41" s="53" t="s">
        <v>48</v>
      </c>
      <c r="C41" s="33">
        <v>3</v>
      </c>
      <c r="D41" s="54">
        <v>3</v>
      </c>
      <c r="E41" s="33">
        <v>4</v>
      </c>
      <c r="F41" s="54">
        <v>4</v>
      </c>
      <c r="G41" s="33">
        <v>2</v>
      </c>
      <c r="H41" s="54">
        <v>2</v>
      </c>
      <c r="I41" s="33"/>
      <c r="J41" s="54"/>
      <c r="K41" s="33"/>
      <c r="L41" s="54"/>
      <c r="M41" s="47">
        <f>SUM(C41:L41)/2</f>
        <v>9</v>
      </c>
    </row>
    <row r="42" spans="1:15" ht="11.1" customHeight="1" thickBot="1" x14ac:dyDescent="0.3">
      <c r="A42" s="34">
        <v>3</v>
      </c>
      <c r="B42" s="30" t="s">
        <v>61</v>
      </c>
      <c r="C42" s="34">
        <v>4</v>
      </c>
      <c r="D42" s="63">
        <v>4</v>
      </c>
      <c r="E42" s="34">
        <v>4</v>
      </c>
      <c r="F42" s="63">
        <v>4</v>
      </c>
      <c r="G42" s="34">
        <v>3</v>
      </c>
      <c r="H42" s="63">
        <v>3</v>
      </c>
      <c r="I42" s="34"/>
      <c r="J42" s="63"/>
      <c r="K42" s="34"/>
      <c r="L42" s="63"/>
      <c r="M42" s="56">
        <f>SUM(C42:L42)/2</f>
        <v>11</v>
      </c>
    </row>
    <row r="43" spans="1:15" ht="11.1" customHeight="1" thickBot="1" x14ac:dyDescent="0.3">
      <c r="A43" s="113" t="s">
        <v>28</v>
      </c>
      <c r="B43" s="114"/>
      <c r="C43" s="35">
        <f>SUM(C40:C42)</f>
        <v>10</v>
      </c>
      <c r="D43" s="35">
        <f t="shared" ref="D43:L43" si="4">SUM(D40:D42)</f>
        <v>10</v>
      </c>
      <c r="E43" s="35">
        <f t="shared" si="4"/>
        <v>11</v>
      </c>
      <c r="F43" s="35">
        <f t="shared" si="4"/>
        <v>11</v>
      </c>
      <c r="G43" s="35">
        <f t="shared" si="4"/>
        <v>7</v>
      </c>
      <c r="H43" s="35">
        <f t="shared" si="4"/>
        <v>7</v>
      </c>
      <c r="I43" s="35">
        <f t="shared" si="4"/>
        <v>0</v>
      </c>
      <c r="J43" s="35">
        <f t="shared" si="4"/>
        <v>0</v>
      </c>
      <c r="K43" s="35">
        <f t="shared" si="4"/>
        <v>0</v>
      </c>
      <c r="L43" s="35">
        <f t="shared" si="4"/>
        <v>0</v>
      </c>
      <c r="M43" s="46">
        <f>SUM(C43:L43)/2</f>
        <v>28</v>
      </c>
    </row>
    <row r="44" spans="1:15" ht="11.1" customHeight="1" thickBot="1" x14ac:dyDescent="0.3">
      <c r="A44" s="136" t="s">
        <v>50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8"/>
    </row>
    <row r="45" spans="1:15" ht="11.1" customHeight="1" thickBot="1" x14ac:dyDescent="0.3">
      <c r="A45" s="55">
        <v>1</v>
      </c>
      <c r="B45" s="59" t="s">
        <v>57</v>
      </c>
      <c r="C45" s="32"/>
      <c r="D45" s="52"/>
      <c r="E45" s="32"/>
      <c r="F45" s="52"/>
      <c r="G45" s="32">
        <v>2</v>
      </c>
      <c r="H45" s="52">
        <v>2</v>
      </c>
      <c r="I45" s="32">
        <v>4</v>
      </c>
      <c r="J45" s="52">
        <v>4</v>
      </c>
      <c r="K45" s="32">
        <v>3</v>
      </c>
      <c r="L45" s="52"/>
      <c r="M45" s="57">
        <f>SUM(C45:L45)/2</f>
        <v>7.5</v>
      </c>
    </row>
    <row r="46" spans="1:15" ht="11.1" customHeight="1" thickBot="1" x14ac:dyDescent="0.3">
      <c r="A46" s="58">
        <v>2</v>
      </c>
      <c r="B46" s="60" t="s">
        <v>58</v>
      </c>
      <c r="C46" s="33"/>
      <c r="D46" s="54"/>
      <c r="E46" s="33">
        <v>2</v>
      </c>
      <c r="F46" s="54">
        <v>2</v>
      </c>
      <c r="G46" s="33">
        <v>2</v>
      </c>
      <c r="H46" s="54">
        <v>2</v>
      </c>
      <c r="I46" s="33">
        <v>4</v>
      </c>
      <c r="J46" s="54">
        <v>4</v>
      </c>
      <c r="K46" s="33">
        <v>3</v>
      </c>
      <c r="L46" s="54"/>
      <c r="M46" s="57">
        <v>9.5</v>
      </c>
    </row>
    <row r="47" spans="1:15" ht="11.1" customHeight="1" thickBot="1" x14ac:dyDescent="0.3">
      <c r="A47" s="58">
        <v>3</v>
      </c>
      <c r="B47" s="60" t="s">
        <v>59</v>
      </c>
      <c r="C47" s="33"/>
      <c r="D47" s="54"/>
      <c r="E47" s="33"/>
      <c r="F47" s="54"/>
      <c r="G47" s="33"/>
      <c r="H47" s="54"/>
      <c r="I47" s="33">
        <v>4</v>
      </c>
      <c r="J47" s="54">
        <v>4</v>
      </c>
      <c r="K47" s="33">
        <v>4</v>
      </c>
      <c r="L47" s="54"/>
      <c r="M47" s="57">
        <f>SUM(C47:L47)/2</f>
        <v>6</v>
      </c>
    </row>
    <row r="48" spans="1:15" ht="30.6" customHeight="1" thickBot="1" x14ac:dyDescent="0.3">
      <c r="A48" s="34">
        <v>4</v>
      </c>
      <c r="B48" s="74" t="s">
        <v>60</v>
      </c>
      <c r="C48" s="61"/>
      <c r="D48" s="62"/>
      <c r="E48" s="61"/>
      <c r="F48" s="62"/>
      <c r="G48" s="61"/>
      <c r="H48" s="62"/>
      <c r="I48" s="61"/>
      <c r="J48" s="62"/>
      <c r="K48" s="61"/>
      <c r="L48" s="62">
        <v>4</v>
      </c>
      <c r="M48" s="57">
        <f>SUM(C48:L48)/2</f>
        <v>2</v>
      </c>
    </row>
    <row r="49" spans="1:15" ht="9.75" customHeight="1" thickBot="1" x14ac:dyDescent="0.3">
      <c r="A49" s="113" t="s">
        <v>28</v>
      </c>
      <c r="B49" s="114"/>
      <c r="C49" s="35">
        <f>SUM(C45:C48)</f>
        <v>0</v>
      </c>
      <c r="D49" s="35">
        <f t="shared" ref="D49:L49" si="5">SUM(D45:D48)</f>
        <v>0</v>
      </c>
      <c r="E49" s="35">
        <f t="shared" si="5"/>
        <v>2</v>
      </c>
      <c r="F49" s="35">
        <f t="shared" si="5"/>
        <v>2</v>
      </c>
      <c r="G49" s="35">
        <f t="shared" si="5"/>
        <v>4</v>
      </c>
      <c r="H49" s="35">
        <f t="shared" si="5"/>
        <v>4</v>
      </c>
      <c r="I49" s="35">
        <f t="shared" si="5"/>
        <v>12</v>
      </c>
      <c r="J49" s="35">
        <f t="shared" si="5"/>
        <v>12</v>
      </c>
      <c r="K49" s="35">
        <f t="shared" si="5"/>
        <v>10</v>
      </c>
      <c r="L49" s="35">
        <f t="shared" si="5"/>
        <v>4</v>
      </c>
      <c r="M49" s="46">
        <f>SUM(C49:L49)/2</f>
        <v>25</v>
      </c>
      <c r="O49" s="51"/>
    </row>
    <row r="50" spans="1:15" ht="15.75" customHeight="1" thickBot="1" x14ac:dyDescent="0.3">
      <c r="A50" s="107" t="s">
        <v>29</v>
      </c>
      <c r="B50" s="108"/>
      <c r="C50" s="64">
        <f>(C38+C43+C49)</f>
        <v>11</v>
      </c>
      <c r="D50" s="64">
        <f t="shared" ref="D50:L50" si="6">(D38+D43+D49)</f>
        <v>11</v>
      </c>
      <c r="E50" s="64">
        <f t="shared" si="6"/>
        <v>13</v>
      </c>
      <c r="F50" s="64">
        <f t="shared" si="6"/>
        <v>13</v>
      </c>
      <c r="G50" s="64">
        <f t="shared" si="6"/>
        <v>12</v>
      </c>
      <c r="H50" s="64">
        <f t="shared" si="6"/>
        <v>12</v>
      </c>
      <c r="I50" s="64">
        <f t="shared" si="6"/>
        <v>13</v>
      </c>
      <c r="J50" s="64">
        <f t="shared" si="6"/>
        <v>13</v>
      </c>
      <c r="K50" s="64">
        <f t="shared" si="6"/>
        <v>10</v>
      </c>
      <c r="L50" s="64">
        <f t="shared" si="6"/>
        <v>4</v>
      </c>
      <c r="M50" s="69">
        <f>SUM(C50:L50)/2</f>
        <v>56</v>
      </c>
    </row>
    <row r="51" spans="1:15" ht="18" customHeight="1" thickBot="1" x14ac:dyDescent="0.3">
      <c r="A51" s="115" t="s">
        <v>30</v>
      </c>
      <c r="B51" s="116"/>
      <c r="C51" s="65">
        <f t="shared" ref="C51:M51" si="7">C30+C33+C50</f>
        <v>35</v>
      </c>
      <c r="D51" s="65">
        <f t="shared" si="7"/>
        <v>35</v>
      </c>
      <c r="E51" s="65">
        <f t="shared" si="7"/>
        <v>36</v>
      </c>
      <c r="F51" s="65">
        <f t="shared" si="7"/>
        <v>36</v>
      </c>
      <c r="G51" s="65">
        <f t="shared" si="7"/>
        <v>36</v>
      </c>
      <c r="H51" s="65">
        <f t="shared" si="7"/>
        <v>36</v>
      </c>
      <c r="I51" s="65">
        <f t="shared" si="7"/>
        <v>34</v>
      </c>
      <c r="J51" s="65">
        <f t="shared" si="7"/>
        <v>34</v>
      </c>
      <c r="K51" s="65">
        <f t="shared" si="7"/>
        <v>27</v>
      </c>
      <c r="L51" s="65">
        <f t="shared" si="7"/>
        <v>25</v>
      </c>
      <c r="M51" s="46">
        <f t="shared" si="7"/>
        <v>167</v>
      </c>
    </row>
    <row r="52" spans="1:15" ht="11.1" customHeight="1" x14ac:dyDescent="0.25">
      <c r="A52" s="143" t="s">
        <v>36</v>
      </c>
      <c r="B52" s="70" t="s">
        <v>31</v>
      </c>
      <c r="C52" s="71">
        <v>2</v>
      </c>
      <c r="D52" s="71">
        <v>2</v>
      </c>
      <c r="E52" s="71">
        <v>2</v>
      </c>
      <c r="F52" s="71">
        <v>2</v>
      </c>
      <c r="G52" s="71">
        <v>2</v>
      </c>
      <c r="H52" s="71">
        <v>2</v>
      </c>
      <c r="I52" s="71">
        <v>2</v>
      </c>
      <c r="J52" s="71">
        <v>2</v>
      </c>
      <c r="K52" s="71">
        <v>2</v>
      </c>
      <c r="L52" s="72">
        <v>2</v>
      </c>
      <c r="M52" s="49">
        <f t="shared" ref="M52:M57" si="8">SUM(C52:L52)/2</f>
        <v>10</v>
      </c>
    </row>
    <row r="53" spans="1:15" ht="11.1" customHeight="1" x14ac:dyDescent="0.25">
      <c r="A53" s="144"/>
      <c r="B53" s="24" t="s">
        <v>32</v>
      </c>
      <c r="C53" s="125" t="s">
        <v>49</v>
      </c>
      <c r="D53" s="126"/>
      <c r="E53" s="126"/>
      <c r="F53" s="126"/>
      <c r="G53" s="126"/>
      <c r="H53" s="126"/>
      <c r="I53" s="126"/>
      <c r="J53" s="126"/>
      <c r="K53" s="126"/>
      <c r="L53" s="127"/>
      <c r="M53" s="48">
        <v>10</v>
      </c>
    </row>
    <row r="54" spans="1:15" ht="17.399999999999999" customHeight="1" x14ac:dyDescent="0.25">
      <c r="A54" s="144"/>
      <c r="B54" s="24" t="s">
        <v>68</v>
      </c>
      <c r="C54" s="25"/>
      <c r="D54" s="25"/>
      <c r="E54" s="25"/>
      <c r="F54" s="25"/>
      <c r="G54" s="25">
        <v>1</v>
      </c>
      <c r="H54" s="25">
        <v>1</v>
      </c>
      <c r="I54" s="25">
        <v>1</v>
      </c>
      <c r="J54" s="25">
        <v>1</v>
      </c>
      <c r="K54" s="25"/>
      <c r="L54" s="26"/>
      <c r="M54" s="48">
        <f t="shared" si="8"/>
        <v>2</v>
      </c>
    </row>
    <row r="55" spans="1:15" ht="12.75" customHeight="1" x14ac:dyDescent="0.25">
      <c r="A55" s="144"/>
      <c r="B55" s="24" t="s">
        <v>37</v>
      </c>
      <c r="C55" s="25"/>
      <c r="D55" s="25"/>
      <c r="E55" s="25">
        <v>1</v>
      </c>
      <c r="F55" s="25">
        <v>1</v>
      </c>
      <c r="G55" s="25"/>
      <c r="H55" s="25"/>
      <c r="I55" s="25"/>
      <c r="J55" s="25"/>
      <c r="K55" s="25">
        <v>2</v>
      </c>
      <c r="L55" s="26"/>
      <c r="M55" s="48">
        <f t="shared" si="8"/>
        <v>2</v>
      </c>
    </row>
    <row r="56" spans="1:15" ht="21.6" customHeight="1" x14ac:dyDescent="0.25">
      <c r="A56" s="144"/>
      <c r="B56" s="24" t="s">
        <v>35</v>
      </c>
      <c r="C56" s="25"/>
      <c r="D56" s="25"/>
      <c r="E56" s="25"/>
      <c r="F56" s="25"/>
      <c r="G56" s="25"/>
      <c r="H56" s="25"/>
      <c r="I56" s="25"/>
      <c r="J56" s="25"/>
      <c r="K56" s="25">
        <v>1</v>
      </c>
      <c r="L56" s="26">
        <v>1</v>
      </c>
      <c r="M56" s="48">
        <f t="shared" si="8"/>
        <v>1</v>
      </c>
    </row>
    <row r="57" spans="1:15" ht="11.1" customHeight="1" thickBot="1" x14ac:dyDescent="0.3">
      <c r="A57" s="145"/>
      <c r="B57" s="73" t="s">
        <v>33</v>
      </c>
      <c r="C57" s="25">
        <v>0.5</v>
      </c>
      <c r="D57" s="25">
        <v>0.5</v>
      </c>
      <c r="E57" s="25">
        <v>0.5</v>
      </c>
      <c r="F57" s="25">
        <v>0.5</v>
      </c>
      <c r="G57" s="25">
        <v>0.5</v>
      </c>
      <c r="H57" s="25">
        <v>0.5</v>
      </c>
      <c r="I57" s="25"/>
      <c r="J57" s="25"/>
      <c r="K57" s="25"/>
      <c r="L57" s="26"/>
      <c r="M57" s="50">
        <f t="shared" si="8"/>
        <v>1.5</v>
      </c>
    </row>
    <row r="58" spans="1:15" ht="11.1" customHeight="1" thickBot="1" x14ac:dyDescent="0.3">
      <c r="A58" s="76"/>
      <c r="B58" s="75"/>
      <c r="C58" s="82">
        <f>C51+C52+C54+C55+C56+C57</f>
        <v>37.5</v>
      </c>
      <c r="D58" s="83">
        <f t="shared" ref="D58:L58" si="9">D51+D52+D54+D55+D56+D57</f>
        <v>37.5</v>
      </c>
      <c r="E58" s="83">
        <f t="shared" si="9"/>
        <v>39.5</v>
      </c>
      <c r="F58" s="83">
        <f t="shared" si="9"/>
        <v>39.5</v>
      </c>
      <c r="G58" s="83">
        <f t="shared" si="9"/>
        <v>39.5</v>
      </c>
      <c r="H58" s="83">
        <f t="shared" si="9"/>
        <v>39.5</v>
      </c>
      <c r="I58" s="83">
        <f t="shared" si="9"/>
        <v>37</v>
      </c>
      <c r="J58" s="83">
        <f t="shared" si="9"/>
        <v>37</v>
      </c>
      <c r="K58" s="83">
        <f t="shared" si="9"/>
        <v>32</v>
      </c>
      <c r="L58" s="84">
        <f t="shared" si="9"/>
        <v>28</v>
      </c>
      <c r="M58" s="77"/>
    </row>
    <row r="59" spans="1:15" ht="15.75" customHeight="1" x14ac:dyDescent="0.25">
      <c r="B59" s="120" t="s">
        <v>54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</row>
    <row r="60" spans="1:15" ht="15" customHeight="1" x14ac:dyDescent="0.25">
      <c r="B60" s="68" t="s">
        <v>55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1:15" ht="18.75" customHeight="1" x14ac:dyDescent="0.25">
      <c r="B61" s="68" t="s">
        <v>62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</sheetData>
  <mergeCells count="38">
    <mergeCell ref="A51:B51"/>
    <mergeCell ref="K11:L11"/>
    <mergeCell ref="A39:M39"/>
    <mergeCell ref="B59:M59"/>
    <mergeCell ref="K10:L10"/>
    <mergeCell ref="A13:M13"/>
    <mergeCell ref="C53:L53"/>
    <mergeCell ref="A35:M35"/>
    <mergeCell ref="A30:B30"/>
    <mergeCell ref="A31:M31"/>
    <mergeCell ref="A33:B33"/>
    <mergeCell ref="A44:M44"/>
    <mergeCell ref="A38:B38"/>
    <mergeCell ref="A49:B49"/>
    <mergeCell ref="M9:M12"/>
    <mergeCell ref="A52:A57"/>
    <mergeCell ref="A50:B50"/>
    <mergeCell ref="I11:J11"/>
    <mergeCell ref="C11:D11"/>
    <mergeCell ref="A34:M34"/>
    <mergeCell ref="A43:B43"/>
    <mergeCell ref="G11:H11"/>
    <mergeCell ref="E11:F11"/>
    <mergeCell ref="A1:M1"/>
    <mergeCell ref="A3:M3"/>
    <mergeCell ref="B7:M7"/>
    <mergeCell ref="G9:H9"/>
    <mergeCell ref="I9:J9"/>
    <mergeCell ref="B8:M8"/>
    <mergeCell ref="A9:A12"/>
    <mergeCell ref="B9:B12"/>
    <mergeCell ref="I10:J10"/>
    <mergeCell ref="K9:L9"/>
    <mergeCell ref="C9:D9"/>
    <mergeCell ref="E9:F9"/>
    <mergeCell ref="C10:D10"/>
    <mergeCell ref="E10:F10"/>
    <mergeCell ref="G10:H10"/>
  </mergeCells>
  <phoneticPr fontId="2" type="noConversion"/>
  <pageMargins left="0.62992125984251968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Szkola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sala27</dc:creator>
  <cp:lastModifiedBy>Egzamin</cp:lastModifiedBy>
  <cp:lastPrinted>2020-02-18T13:05:57Z</cp:lastPrinted>
  <dcterms:created xsi:type="dcterms:W3CDTF">2019-03-21T09:28:34Z</dcterms:created>
  <dcterms:modified xsi:type="dcterms:W3CDTF">2022-03-22T18:45:00Z</dcterms:modified>
</cp:coreProperties>
</file>