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NOWIS\VO\ZŠ\VO\potraviny\2022\mäso\"/>
    </mc:Choice>
  </mc:AlternateContent>
  <xr:revisionPtr revIDLastSave="0" documentId="13_ncr:1_{3877451B-274B-45C3-9A17-5929234A22A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J28" i="1" s="1"/>
  <c r="H38" i="1"/>
  <c r="J38" i="1" s="1"/>
  <c r="H30" i="1"/>
  <c r="J30" i="1" s="1"/>
  <c r="H29" i="1"/>
  <c r="J29" i="1" s="1"/>
  <c r="H31" i="1"/>
  <c r="J31" i="1" s="1"/>
  <c r="H19" i="1"/>
  <c r="J19" i="1" s="1"/>
  <c r="H20" i="1"/>
  <c r="J20" i="1" s="1"/>
  <c r="H21" i="1"/>
  <c r="J21" i="1" s="1"/>
  <c r="H22" i="1"/>
  <c r="J22" i="1" s="1"/>
  <c r="H33" i="1"/>
  <c r="J33" i="1" s="1"/>
  <c r="H34" i="1"/>
  <c r="J34" i="1" s="1"/>
  <c r="H36" i="1"/>
  <c r="J36" i="1" s="1"/>
  <c r="H35" i="1"/>
  <c r="J35" i="1" s="1"/>
  <c r="H24" i="1"/>
  <c r="J24" i="1" s="1"/>
  <c r="H25" i="1"/>
  <c r="J25" i="1" s="1"/>
  <c r="H26" i="1"/>
  <c r="J26" i="1" s="1"/>
  <c r="H23" i="1"/>
  <c r="J23" i="1" s="1"/>
  <c r="H32" i="1"/>
  <c r="J32" i="1" s="1"/>
  <c r="H27" i="1"/>
  <c r="J27" i="1" s="1"/>
  <c r="H37" i="1"/>
  <c r="J37" i="1" s="1"/>
  <c r="H18" i="1"/>
  <c r="J18" i="1" s="1"/>
  <c r="H39" i="1" l="1"/>
  <c r="J39" i="1"/>
</calcChain>
</file>

<file path=xl/sharedStrings.xml><?xml version="1.0" encoding="utf-8"?>
<sst xmlns="http://schemas.openxmlformats.org/spreadsheetml/2006/main" count="94" uniqueCount="72">
  <si>
    <t>x</t>
  </si>
  <si>
    <t>Názov položky</t>
  </si>
  <si>
    <t>IČO:</t>
  </si>
  <si>
    <t>Merná jednotka (MJ)</t>
  </si>
  <si>
    <t>DPH %</t>
  </si>
  <si>
    <t>Cena spolu s DPH v €</t>
  </si>
  <si>
    <t>Cena za MJ bez DPH v €</t>
  </si>
  <si>
    <t>ks</t>
  </si>
  <si>
    <t>P.č.</t>
  </si>
  <si>
    <t>Návrh uchádzača na plnenie kritéria - cena</t>
  </si>
  <si>
    <t>Obchodné meno uchádzača:</t>
  </si>
  <si>
    <t>Adresa sídla alebo miesto podnikania uchádzača:</t>
  </si>
  <si>
    <t>podpis oprávnenej osoby a pečiatka uchádzača</t>
  </si>
  <si>
    <t>Predpoklad. množstvo za rok</t>
  </si>
  <si>
    <t>Kuracie stehná</t>
  </si>
  <si>
    <t>Bravčové karé bez kosti</t>
  </si>
  <si>
    <t>Bravčové plece bez kosti</t>
  </si>
  <si>
    <t>Bravčové stehno</t>
  </si>
  <si>
    <t>Slanina údená</t>
  </si>
  <si>
    <t>kg</t>
  </si>
  <si>
    <t>Kuracie prsia bez kosti</t>
  </si>
  <si>
    <t>Kuracie stehná bez kosti</t>
  </si>
  <si>
    <t>Kurča</t>
  </si>
  <si>
    <t>Hovädzia roštenka bez kosti</t>
  </si>
  <si>
    <t>Morčacie prsia bez kosti</t>
  </si>
  <si>
    <t>Príloha č. 1</t>
  </si>
  <si>
    <r>
      <t xml:space="preserve">Postup verejného obstarávania: </t>
    </r>
    <r>
      <rPr>
        <b/>
        <sz val="10"/>
        <color theme="1"/>
        <rFont val="Times New Roman"/>
        <family val="1"/>
        <charset val="238"/>
      </rPr>
      <t>zákazka s nízkou hodnotou</t>
    </r>
  </si>
  <si>
    <t>Cena celkom:</t>
  </si>
  <si>
    <t>bravčová slanina, bez kože, pitná voda</t>
  </si>
  <si>
    <t>kuchynská úprava, chladené, bez kože, kostí, chrupaviek</t>
  </si>
  <si>
    <t>kalibrované, chladené, voľne ložené, min. 180 g/ks, 200 g/ks, 220 g/ks</t>
  </si>
  <si>
    <t>kalibrované, chladené, bez kože, kostí, chrupaviek</t>
  </si>
  <si>
    <t>kuchynská úprava, chladené, bez drobkov, max. váha 1 ks 1,40 kg</t>
  </si>
  <si>
    <t>kuchynská úprava, morčací prsný sval bez tuku, šliach a chrupaviek, rozhádzané, chladené, bez kože</t>
  </si>
  <si>
    <t>Kuracia pečeň</t>
  </si>
  <si>
    <t>Bravčová masť</t>
  </si>
  <si>
    <t>kuchynská úprava, čistá, opracovaná, chladená</t>
  </si>
  <si>
    <t>bravčová slanina, mlieko</t>
  </si>
  <si>
    <t xml:space="preserve">Rybie filé </t>
  </si>
  <si>
    <t>Hovädzie zadné bez kosti</t>
  </si>
  <si>
    <t>Králičie mäso bez kosti</t>
  </si>
  <si>
    <t>Morčací stehenný plátok chladený</t>
  </si>
  <si>
    <t>Teľacie mäso</t>
  </si>
  <si>
    <t>Vajcia ,,L"</t>
  </si>
  <si>
    <t>bravčové mäso min. 45 %, hovädzie mäso min. 35 %, pitná voda, korenie</t>
  </si>
  <si>
    <t>bravčové mäso (min. 85 %), pitná voda</t>
  </si>
  <si>
    <t>kuchynská úprava, bez kosti, chrupaviek, chladené bledoružovej farby</t>
  </si>
  <si>
    <t>kuchynská úprava, bez kosti , kože, chrupaviek, chladené</t>
  </si>
  <si>
    <t>bravčové mäso (min. 70 %), hovädzie mäso (min. 10 %), pitná voda, koreniny</t>
  </si>
  <si>
    <t>Špecifikácia 
(všetok  tovar musí byť I. akosť)</t>
  </si>
  <si>
    <t>kuchynská úprava, bez kosti, čerstvé, chudé do 3 % tuku, chladené, bledočervenej farby</t>
  </si>
  <si>
    <t>kuchynská úprava, bez kosti, čerstvé, chladené, bez mastných častí, biely tuk, bledočervenej farby</t>
  </si>
  <si>
    <t>kuchynská úprava, chudé</t>
  </si>
  <si>
    <t>kuchynská úprava, bez kosti, čerstvé, chladené, bledoružovej farby</t>
  </si>
  <si>
    <t>kuchynská úprava, bez kosti, orech, čerstvé, chladené bledoružovej farby</t>
  </si>
  <si>
    <t>Domáca klobása 
(min. 85% mäsa)</t>
  </si>
  <si>
    <t>Párky jemné 
(min. 80% mäsa)</t>
  </si>
  <si>
    <t>Šunka dusená 
(min. 85% mäsa)</t>
  </si>
  <si>
    <t>filety, kocky, glazúra</t>
  </si>
  <si>
    <t xml:space="preserve">čerstvé vajcia, veľkosť ,,L"  </t>
  </si>
  <si>
    <t>kuchynská úprava, čerstvé chudé mäso, bez tuku</t>
  </si>
  <si>
    <t>Cena spolu bez DPH v € **</t>
  </si>
  <si>
    <t>Min. požadovaná záruka (deň)*</t>
  </si>
  <si>
    <t>* Požadovaná záruka sa rozumie minimálne obdobie odo dňa dodania tovaru po vyznačený dátum spotreby na obale tovaru.</t>
  </si>
  <si>
    <t>** Neplatcovia DPH ocenia ponuku v celkovej sume bez DPH (v stĺpci "I" - DPH - uvedú hodnotu "0") a na túto skutočnosť v ponuke upozornia.</t>
  </si>
  <si>
    <t xml:space="preserve">V     </t>
  </si>
  <si>
    <t xml:space="preserve">, dňa    </t>
  </si>
  <si>
    <t>Verejný obstarávateľ: Základná škola Fándlyho 11  902 01  Pezinok</t>
  </si>
  <si>
    <t>Poznámka: Tabuľka obsahuje ODHAD počtu kusov/množstva za obdobie 1 roka - uvedené množstvo nie je pre verejného obstarávateľa záväzné!</t>
  </si>
  <si>
    <t>Uchádzač predložením svojej ponuky čestne vyhlasuje, že spĺňa  podmienky účasti uvedené v bode 11 Výzvy na predloženie ponuky.</t>
  </si>
  <si>
    <t>Predmet zákazky: Dodávka potravín – mäso, mäsové výrobky, ryby a vajcia</t>
  </si>
  <si>
    <t>Prosíme vyplniť zelené polia.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</si>
</sst>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B05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quotePrefix="1"/>
    <xf numFmtId="0" fontId="1" fillId="0" borderId="0" xfId="0" applyFont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" fontId="4" fillId="5" borderId="2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/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3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3" borderId="5" xfId="0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A25" zoomScale="98" zoomScaleNormal="98" workbookViewId="0">
      <selection activeCell="A11" sqref="A11:F11"/>
    </sheetView>
  </sheetViews>
  <sheetFormatPr defaultRowHeight="15" x14ac:dyDescent="0.25"/>
  <cols>
    <col min="1" max="1" width="4.28515625" customWidth="1"/>
    <col min="2" max="2" width="21.5703125" customWidth="1"/>
    <col min="3" max="3" width="39.85546875" customWidth="1"/>
    <col min="4" max="4" width="10.140625" customWidth="1"/>
    <col min="5" max="5" width="7.7109375" bestFit="1" customWidth="1"/>
    <col min="6" max="7" width="10.28515625" bestFit="1" customWidth="1"/>
    <col min="8" max="8" width="10.28515625" customWidth="1"/>
    <col min="9" max="9" width="7.28515625" customWidth="1"/>
    <col min="10" max="10" width="12.140625" customWidth="1"/>
    <col min="11" max="11" width="49.5703125" style="4" customWidth="1"/>
    <col min="12" max="12" width="0" hidden="1" customWidth="1"/>
  </cols>
  <sheetData>
    <row r="1" spans="1:12" ht="15.75" x14ac:dyDescent="0.25">
      <c r="B1" s="64" t="s">
        <v>25</v>
      </c>
      <c r="C1" s="64"/>
      <c r="D1" s="64"/>
      <c r="E1" s="64"/>
      <c r="F1" s="64"/>
      <c r="G1" s="64"/>
      <c r="H1" s="64"/>
      <c r="I1" s="64"/>
      <c r="J1" s="64"/>
    </row>
    <row r="2" spans="1:12" ht="18.75" x14ac:dyDescent="0.25">
      <c r="B2" s="8"/>
      <c r="C2" s="8"/>
      <c r="D2" s="8"/>
      <c r="E2" s="8"/>
      <c r="F2" s="8"/>
      <c r="G2" s="8"/>
      <c r="H2" s="8"/>
      <c r="I2" s="8"/>
      <c r="J2" s="8"/>
    </row>
    <row r="3" spans="1:12" ht="18.75" customHeight="1" x14ac:dyDescent="0.3">
      <c r="A3" s="65" t="s">
        <v>9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ht="13.5" customHeight="1" x14ac:dyDescent="0.25">
      <c r="B4" s="8"/>
      <c r="C4" s="8"/>
      <c r="D4" s="8"/>
      <c r="E4" s="8"/>
      <c r="F4" s="8"/>
      <c r="G4" s="8"/>
      <c r="H4" s="8"/>
      <c r="I4" s="8"/>
      <c r="J4" s="8"/>
    </row>
    <row r="5" spans="1:12" ht="17.25" customHeight="1" x14ac:dyDescent="0.25">
      <c r="A5" s="67" t="s">
        <v>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</row>
    <row r="6" spans="1:12" ht="6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4"/>
    </row>
    <row r="7" spans="1:12" x14ac:dyDescent="0.25">
      <c r="A7" s="67" t="s">
        <v>26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4"/>
    </row>
    <row r="8" spans="1:12" ht="6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2" ht="18.75" customHeight="1" x14ac:dyDescent="0.25">
      <c r="A9" s="57" t="s">
        <v>70</v>
      </c>
      <c r="B9" s="57"/>
      <c r="C9" s="57"/>
      <c r="D9" s="57"/>
      <c r="E9" s="57"/>
      <c r="F9" s="57"/>
      <c r="G9" s="57"/>
      <c r="H9" s="57"/>
      <c r="I9" s="57"/>
      <c r="J9" s="57"/>
    </row>
    <row r="10" spans="1:12" ht="9.7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2" ht="18.75" customHeight="1" x14ac:dyDescent="0.25">
      <c r="A11" s="57" t="s">
        <v>10</v>
      </c>
      <c r="B11" s="57"/>
      <c r="C11" s="57"/>
      <c r="D11" s="57"/>
      <c r="E11" s="57"/>
      <c r="F11" s="57"/>
      <c r="G11" s="70"/>
      <c r="H11" s="70"/>
      <c r="I11" s="70"/>
      <c r="J11" s="70"/>
    </row>
    <row r="12" spans="1:12" ht="18.75" customHeight="1" x14ac:dyDescent="0.25">
      <c r="A12" s="57" t="s">
        <v>11</v>
      </c>
      <c r="B12" s="57"/>
      <c r="C12" s="57"/>
      <c r="D12" s="57"/>
      <c r="E12" s="57"/>
      <c r="F12" s="57"/>
      <c r="G12" s="71"/>
      <c r="H12" s="71"/>
      <c r="I12" s="71"/>
      <c r="J12" s="71"/>
    </row>
    <row r="13" spans="1:12" ht="18.75" customHeight="1" x14ac:dyDescent="0.25">
      <c r="A13" s="57" t="s">
        <v>2</v>
      </c>
      <c r="B13" s="57"/>
      <c r="C13" s="57"/>
      <c r="D13" s="57"/>
      <c r="E13" s="57"/>
      <c r="F13" s="57"/>
      <c r="G13" s="71"/>
      <c r="H13" s="71"/>
      <c r="I13" s="71"/>
      <c r="J13" s="71"/>
    </row>
    <row r="14" spans="1:12" ht="9.75" customHeight="1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1:12" ht="15.75" customHeight="1" x14ac:dyDescent="0.25">
      <c r="A15" s="61" t="s">
        <v>71</v>
      </c>
      <c r="B15" s="61"/>
      <c r="C15" s="13"/>
      <c r="D15" s="13"/>
      <c r="E15" s="61"/>
      <c r="F15" s="61"/>
      <c r="G15" s="61"/>
      <c r="H15" s="61"/>
      <c r="I15" s="61"/>
      <c r="J15" s="61"/>
    </row>
    <row r="16" spans="1:12" ht="24.75" customHeight="1" x14ac:dyDescent="0.25">
      <c r="A16" s="58" t="s">
        <v>68</v>
      </c>
      <c r="B16" s="58"/>
      <c r="C16" s="58"/>
      <c r="D16" s="58"/>
      <c r="E16" s="58"/>
      <c r="F16" s="58"/>
      <c r="G16" s="58"/>
      <c r="H16" s="58"/>
      <c r="I16" s="58"/>
      <c r="J16" s="58"/>
      <c r="K16" s="37"/>
      <c r="L16" s="4"/>
    </row>
    <row r="17" spans="1:11" ht="51.75" customHeight="1" x14ac:dyDescent="0.25">
      <c r="A17" s="36" t="s">
        <v>8</v>
      </c>
      <c r="B17" s="36" t="s">
        <v>1</v>
      </c>
      <c r="C17" s="21" t="s">
        <v>49</v>
      </c>
      <c r="D17" s="21" t="s">
        <v>62</v>
      </c>
      <c r="E17" s="21" t="s">
        <v>3</v>
      </c>
      <c r="F17" s="21" t="s">
        <v>13</v>
      </c>
      <c r="G17" s="21" t="s">
        <v>6</v>
      </c>
      <c r="H17" s="21" t="s">
        <v>61</v>
      </c>
      <c r="I17" s="21" t="s">
        <v>4</v>
      </c>
      <c r="J17" s="21" t="s">
        <v>5</v>
      </c>
    </row>
    <row r="18" spans="1:11" ht="25.5" x14ac:dyDescent="0.25">
      <c r="A18" s="38">
        <v>1</v>
      </c>
      <c r="B18" s="40" t="s">
        <v>23</v>
      </c>
      <c r="C18" s="31" t="s">
        <v>50</v>
      </c>
      <c r="D18" s="32">
        <v>4</v>
      </c>
      <c r="E18" s="22" t="s">
        <v>19</v>
      </c>
      <c r="F18" s="14">
        <v>55</v>
      </c>
      <c r="G18" s="33"/>
      <c r="H18" s="34">
        <f>ROUND(F18*G18,2)</f>
        <v>0</v>
      </c>
      <c r="I18" s="35"/>
      <c r="J18" s="34">
        <f>ROUND(H18+H18*I18,2)</f>
        <v>0</v>
      </c>
    </row>
    <row r="19" spans="1:11" ht="24.75" x14ac:dyDescent="0.25">
      <c r="A19" s="39">
        <v>2</v>
      </c>
      <c r="B19" s="25" t="s">
        <v>39</v>
      </c>
      <c r="C19" s="28" t="s">
        <v>51</v>
      </c>
      <c r="D19" s="26">
        <v>4</v>
      </c>
      <c r="E19" s="22" t="s">
        <v>19</v>
      </c>
      <c r="F19" s="14">
        <v>740</v>
      </c>
      <c r="G19" s="16"/>
      <c r="H19" s="17">
        <f t="shared" ref="H19:H38" si="0">ROUND(F19*G19,2)</f>
        <v>0</v>
      </c>
      <c r="I19" s="9"/>
      <c r="J19" s="17">
        <f t="shared" ref="J19:J38" si="1">ROUND(H19+H19*I19,2)</f>
        <v>0</v>
      </c>
      <c r="K19" s="6"/>
    </row>
    <row r="20" spans="1:11" x14ac:dyDescent="0.25">
      <c r="A20" s="38">
        <v>3</v>
      </c>
      <c r="B20" s="25" t="s">
        <v>15</v>
      </c>
      <c r="C20" s="28" t="s">
        <v>52</v>
      </c>
      <c r="D20" s="26">
        <v>4</v>
      </c>
      <c r="E20" s="22" t="s">
        <v>19</v>
      </c>
      <c r="F20" s="14">
        <v>170</v>
      </c>
      <c r="G20" s="16"/>
      <c r="H20" s="17">
        <f t="shared" si="0"/>
        <v>0</v>
      </c>
      <c r="I20" s="9"/>
      <c r="J20" s="17">
        <f t="shared" si="1"/>
        <v>0</v>
      </c>
      <c r="K20" s="6"/>
    </row>
    <row r="21" spans="1:11" ht="24.75" x14ac:dyDescent="0.25">
      <c r="A21" s="39">
        <v>4</v>
      </c>
      <c r="B21" s="25" t="s">
        <v>16</v>
      </c>
      <c r="C21" s="28" t="s">
        <v>53</v>
      </c>
      <c r="D21" s="26">
        <v>4</v>
      </c>
      <c r="E21" s="22" t="s">
        <v>19</v>
      </c>
      <c r="F21" s="14">
        <v>805</v>
      </c>
      <c r="G21" s="16"/>
      <c r="H21" s="17">
        <f t="shared" si="0"/>
        <v>0</v>
      </c>
      <c r="I21" s="9"/>
      <c r="J21" s="17">
        <f t="shared" si="1"/>
        <v>0</v>
      </c>
    </row>
    <row r="22" spans="1:11" ht="24.75" x14ac:dyDescent="0.25">
      <c r="A22" s="38">
        <v>5</v>
      </c>
      <c r="B22" s="25" t="s">
        <v>17</v>
      </c>
      <c r="C22" s="28" t="s">
        <v>54</v>
      </c>
      <c r="D22" s="26">
        <v>4</v>
      </c>
      <c r="E22" s="22" t="s">
        <v>19</v>
      </c>
      <c r="F22" s="15">
        <v>1635</v>
      </c>
      <c r="G22" s="16"/>
      <c r="H22" s="17">
        <f t="shared" si="0"/>
        <v>0</v>
      </c>
      <c r="I22" s="9"/>
      <c r="J22" s="17">
        <f t="shared" si="1"/>
        <v>0</v>
      </c>
      <c r="K22" s="6"/>
    </row>
    <row r="23" spans="1:11" ht="24.75" x14ac:dyDescent="0.25">
      <c r="A23" s="38">
        <v>6</v>
      </c>
      <c r="B23" s="25" t="s">
        <v>22</v>
      </c>
      <c r="C23" s="28" t="s">
        <v>32</v>
      </c>
      <c r="D23" s="26">
        <v>5</v>
      </c>
      <c r="E23" s="22" t="s">
        <v>19</v>
      </c>
      <c r="F23" s="14">
        <v>125</v>
      </c>
      <c r="G23" s="16"/>
      <c r="H23" s="17">
        <f t="shared" ref="H23:H26" si="2">ROUND(F23*G23,2)</f>
        <v>0</v>
      </c>
      <c r="I23" s="9"/>
      <c r="J23" s="17">
        <f t="shared" ref="J23:J28" si="3">ROUND(H23+H23*I23,2)</f>
        <v>0</v>
      </c>
      <c r="K23" s="5"/>
    </row>
    <row r="24" spans="1:11" ht="24.75" x14ac:dyDescent="0.25">
      <c r="A24" s="38">
        <v>7</v>
      </c>
      <c r="B24" s="25" t="s">
        <v>20</v>
      </c>
      <c r="C24" s="28" t="s">
        <v>29</v>
      </c>
      <c r="D24" s="26">
        <v>5</v>
      </c>
      <c r="E24" s="22" t="s">
        <v>19</v>
      </c>
      <c r="F24" s="14">
        <v>800</v>
      </c>
      <c r="G24" s="16"/>
      <c r="H24" s="17">
        <f t="shared" si="2"/>
        <v>0</v>
      </c>
      <c r="I24" s="9"/>
      <c r="J24" s="17">
        <f t="shared" si="3"/>
        <v>0</v>
      </c>
      <c r="K24" s="43"/>
    </row>
    <row r="25" spans="1:11" ht="24.75" x14ac:dyDescent="0.25">
      <c r="A25" s="38">
        <v>8</v>
      </c>
      <c r="B25" s="25" t="s">
        <v>14</v>
      </c>
      <c r="C25" s="28" t="s">
        <v>30</v>
      </c>
      <c r="D25" s="26">
        <v>5</v>
      </c>
      <c r="E25" s="22" t="s">
        <v>19</v>
      </c>
      <c r="F25" s="14">
        <v>585</v>
      </c>
      <c r="G25" s="16"/>
      <c r="H25" s="17">
        <f t="shared" si="2"/>
        <v>0</v>
      </c>
      <c r="I25" s="9"/>
      <c r="J25" s="17">
        <f t="shared" si="3"/>
        <v>0</v>
      </c>
      <c r="K25" s="5"/>
    </row>
    <row r="26" spans="1:11" x14ac:dyDescent="0.25">
      <c r="A26" s="38">
        <v>9</v>
      </c>
      <c r="B26" s="25" t="s">
        <v>21</v>
      </c>
      <c r="C26" s="28" t="s">
        <v>31</v>
      </c>
      <c r="D26" s="26">
        <v>5</v>
      </c>
      <c r="E26" s="22" t="s">
        <v>19</v>
      </c>
      <c r="F26" s="14">
        <v>200</v>
      </c>
      <c r="G26" s="16"/>
      <c r="H26" s="17">
        <f t="shared" si="2"/>
        <v>0</v>
      </c>
      <c r="I26" s="9"/>
      <c r="J26" s="17">
        <f t="shared" si="3"/>
        <v>0</v>
      </c>
      <c r="K26" s="43"/>
    </row>
    <row r="27" spans="1:11" s="52" customFormat="1" ht="12.75" customHeight="1" x14ac:dyDescent="0.25">
      <c r="A27" s="39">
        <v>10</v>
      </c>
      <c r="B27" s="45" t="s">
        <v>34</v>
      </c>
      <c r="C27" s="46" t="s">
        <v>36</v>
      </c>
      <c r="D27" s="47">
        <v>2</v>
      </c>
      <c r="E27" s="48" t="s">
        <v>19</v>
      </c>
      <c r="F27" s="49">
        <v>120</v>
      </c>
      <c r="G27" s="16"/>
      <c r="H27" s="50">
        <f t="shared" ref="H27:H32" si="4">ROUND(F27*G27,2)</f>
        <v>0</v>
      </c>
      <c r="I27" s="9"/>
      <c r="J27" s="50">
        <f>ROUND(H27+H27*I27,2)</f>
        <v>0</v>
      </c>
      <c r="K27" s="51"/>
    </row>
    <row r="28" spans="1:11" ht="24.75" x14ac:dyDescent="0.25">
      <c r="A28" s="38">
        <v>11</v>
      </c>
      <c r="B28" s="25" t="s">
        <v>24</v>
      </c>
      <c r="C28" s="28" t="s">
        <v>33</v>
      </c>
      <c r="D28" s="26">
        <v>5</v>
      </c>
      <c r="E28" s="22" t="s">
        <v>19</v>
      </c>
      <c r="F28" s="14">
        <v>135</v>
      </c>
      <c r="G28" s="16"/>
      <c r="H28" s="17">
        <f t="shared" si="4"/>
        <v>0</v>
      </c>
      <c r="I28" s="9"/>
      <c r="J28" s="17">
        <f t="shared" si="3"/>
        <v>0</v>
      </c>
      <c r="K28" s="5"/>
    </row>
    <row r="29" spans="1:11" ht="25.5" x14ac:dyDescent="0.25">
      <c r="A29" s="39">
        <v>12</v>
      </c>
      <c r="B29" s="42" t="s">
        <v>41</v>
      </c>
      <c r="C29" s="30" t="s">
        <v>47</v>
      </c>
      <c r="D29" s="29">
        <v>5</v>
      </c>
      <c r="E29" s="23" t="s">
        <v>19</v>
      </c>
      <c r="F29" s="14">
        <v>130</v>
      </c>
      <c r="G29" s="16"/>
      <c r="H29" s="17">
        <f t="shared" si="4"/>
        <v>0</v>
      </c>
      <c r="I29" s="9"/>
      <c r="J29" s="17">
        <f>ROUND(H29+H29*I29,2)</f>
        <v>0</v>
      </c>
      <c r="K29" s="43"/>
    </row>
    <row r="30" spans="1:11" x14ac:dyDescent="0.25">
      <c r="A30" s="44">
        <v>13</v>
      </c>
      <c r="B30" s="42" t="s">
        <v>42</v>
      </c>
      <c r="C30" s="30" t="s">
        <v>60</v>
      </c>
      <c r="D30" s="29">
        <v>5</v>
      </c>
      <c r="E30" s="23" t="s">
        <v>19</v>
      </c>
      <c r="F30" s="14">
        <v>55</v>
      </c>
      <c r="G30" s="16"/>
      <c r="H30" s="17">
        <f t="shared" si="4"/>
        <v>0</v>
      </c>
      <c r="I30" s="9"/>
      <c r="J30" s="17">
        <f>ROUND(H30+H30*I30,2)</f>
        <v>0</v>
      </c>
      <c r="K30" s="43"/>
    </row>
    <row r="31" spans="1:11" ht="24.75" x14ac:dyDescent="0.25">
      <c r="A31" s="39">
        <v>14</v>
      </c>
      <c r="B31" s="42" t="s">
        <v>40</v>
      </c>
      <c r="C31" s="30" t="s">
        <v>46</v>
      </c>
      <c r="D31" s="29">
        <v>5</v>
      </c>
      <c r="E31" s="23" t="s">
        <v>19</v>
      </c>
      <c r="F31" s="14">
        <v>60</v>
      </c>
      <c r="G31" s="16"/>
      <c r="H31" s="17">
        <f t="shared" si="4"/>
        <v>0</v>
      </c>
      <c r="I31" s="9"/>
      <c r="J31" s="17">
        <f>ROUND(H31+H31*I31,2)</f>
        <v>0</v>
      </c>
      <c r="K31" s="43"/>
    </row>
    <row r="32" spans="1:11" x14ac:dyDescent="0.25">
      <c r="A32" s="38">
        <v>15</v>
      </c>
      <c r="B32" s="25" t="s">
        <v>38</v>
      </c>
      <c r="C32" s="28" t="s">
        <v>58</v>
      </c>
      <c r="D32" s="27">
        <v>180</v>
      </c>
      <c r="E32" s="22" t="s">
        <v>19</v>
      </c>
      <c r="F32" s="15">
        <v>1140</v>
      </c>
      <c r="G32" s="16"/>
      <c r="H32" s="17">
        <f t="shared" si="4"/>
        <v>0</v>
      </c>
      <c r="I32" s="9"/>
      <c r="J32" s="17">
        <f>ROUND(H32+H32*I32,2)</f>
        <v>0</v>
      </c>
      <c r="K32" s="5"/>
    </row>
    <row r="33" spans="1:16" ht="25.5" x14ac:dyDescent="0.25">
      <c r="A33" s="38">
        <v>16</v>
      </c>
      <c r="B33" s="25" t="s">
        <v>55</v>
      </c>
      <c r="C33" s="28" t="s">
        <v>48</v>
      </c>
      <c r="D33" s="26">
        <v>7</v>
      </c>
      <c r="E33" s="22" t="s">
        <v>19</v>
      </c>
      <c r="F33" s="14">
        <v>30</v>
      </c>
      <c r="G33" s="16"/>
      <c r="H33" s="17">
        <f t="shared" si="0"/>
        <v>0</v>
      </c>
      <c r="I33" s="9"/>
      <c r="J33" s="17">
        <f t="shared" si="1"/>
        <v>0</v>
      </c>
      <c r="K33" s="5"/>
    </row>
    <row r="34" spans="1:16" ht="25.5" x14ac:dyDescent="0.25">
      <c r="A34" s="39">
        <v>17</v>
      </c>
      <c r="B34" s="25" t="s">
        <v>56</v>
      </c>
      <c r="C34" s="28" t="s">
        <v>44</v>
      </c>
      <c r="D34" s="26">
        <v>5</v>
      </c>
      <c r="E34" s="22" t="s">
        <v>19</v>
      </c>
      <c r="F34" s="14">
        <v>150</v>
      </c>
      <c r="G34" s="16"/>
      <c r="H34" s="17">
        <f t="shared" si="0"/>
        <v>0</v>
      </c>
      <c r="I34" s="9"/>
      <c r="J34" s="17">
        <f t="shared" si="1"/>
        <v>0</v>
      </c>
      <c r="K34" s="5"/>
    </row>
    <row r="35" spans="1:16" ht="25.5" x14ac:dyDescent="0.25">
      <c r="A35" s="38">
        <v>18</v>
      </c>
      <c r="B35" s="25" t="s">
        <v>57</v>
      </c>
      <c r="C35" s="28" t="s">
        <v>45</v>
      </c>
      <c r="D35" s="26">
        <v>21</v>
      </c>
      <c r="E35" s="22" t="s">
        <v>19</v>
      </c>
      <c r="F35" s="14">
        <v>45</v>
      </c>
      <c r="G35" s="16"/>
      <c r="H35" s="17">
        <f t="shared" si="0"/>
        <v>0</v>
      </c>
      <c r="I35" s="9"/>
      <c r="J35" s="17">
        <f t="shared" si="1"/>
        <v>0</v>
      </c>
      <c r="K35" s="5"/>
    </row>
    <row r="36" spans="1:16" x14ac:dyDescent="0.25">
      <c r="A36" s="38">
        <v>19</v>
      </c>
      <c r="B36" s="25" t="s">
        <v>18</v>
      </c>
      <c r="C36" s="28" t="s">
        <v>28</v>
      </c>
      <c r="D36" s="26">
        <v>7</v>
      </c>
      <c r="E36" s="22" t="s">
        <v>19</v>
      </c>
      <c r="F36" s="14">
        <v>80</v>
      </c>
      <c r="G36" s="16"/>
      <c r="H36" s="17">
        <f>ROUND(F36*G36,2)</f>
        <v>0</v>
      </c>
      <c r="I36" s="9"/>
      <c r="J36" s="17">
        <f>ROUND(H36+H36*I36,2)</f>
        <v>0</v>
      </c>
      <c r="K36" s="5"/>
    </row>
    <row r="37" spans="1:16" x14ac:dyDescent="0.25">
      <c r="A37" s="39">
        <v>20</v>
      </c>
      <c r="B37" s="41" t="s">
        <v>35</v>
      </c>
      <c r="C37" s="28" t="s">
        <v>37</v>
      </c>
      <c r="D37" s="29">
        <v>3</v>
      </c>
      <c r="E37" s="23" t="s">
        <v>19</v>
      </c>
      <c r="F37" s="14">
        <v>120</v>
      </c>
      <c r="G37" s="16"/>
      <c r="H37" s="17">
        <f t="shared" si="0"/>
        <v>0</v>
      </c>
      <c r="I37" s="9"/>
      <c r="J37" s="17">
        <f t="shared" si="1"/>
        <v>0</v>
      </c>
      <c r="K37" s="5"/>
    </row>
    <row r="38" spans="1:16" x14ac:dyDescent="0.25">
      <c r="A38" s="38">
        <v>21</v>
      </c>
      <c r="B38" s="42" t="s">
        <v>43</v>
      </c>
      <c r="C38" s="30" t="s">
        <v>59</v>
      </c>
      <c r="D38" s="29">
        <v>15</v>
      </c>
      <c r="E38" s="23" t="s">
        <v>7</v>
      </c>
      <c r="F38" s="14">
        <v>18600</v>
      </c>
      <c r="G38" s="16"/>
      <c r="H38" s="17">
        <f t="shared" si="0"/>
        <v>0</v>
      </c>
      <c r="I38" s="9"/>
      <c r="J38" s="17">
        <f t="shared" si="1"/>
        <v>0</v>
      </c>
      <c r="K38" s="43"/>
    </row>
    <row r="39" spans="1:16" x14ac:dyDescent="0.25">
      <c r="A39" s="59" t="s">
        <v>27</v>
      </c>
      <c r="B39" s="60"/>
      <c r="C39" s="24"/>
      <c r="D39" s="24"/>
      <c r="E39" s="11" t="s">
        <v>0</v>
      </c>
      <c r="F39" s="11" t="s">
        <v>0</v>
      </c>
      <c r="G39" s="11" t="s">
        <v>0</v>
      </c>
      <c r="H39" s="18">
        <f>SUM(H18:H38)</f>
        <v>0</v>
      </c>
      <c r="I39" s="12" t="s">
        <v>0</v>
      </c>
      <c r="J39" s="18">
        <f>SUM(J18:J38)</f>
        <v>0</v>
      </c>
      <c r="K39" s="5"/>
    </row>
    <row r="40" spans="1:16" x14ac:dyDescent="0.25">
      <c r="A40" s="63" t="s">
        <v>63</v>
      </c>
      <c r="B40" s="63"/>
      <c r="C40" s="63"/>
      <c r="D40" s="63"/>
      <c r="E40" s="63"/>
      <c r="F40" s="63"/>
      <c r="G40" s="63"/>
      <c r="H40" s="63"/>
      <c r="I40" s="63"/>
      <c r="J40" s="63"/>
      <c r="K40" s="5"/>
    </row>
    <row r="41" spans="1:16" x14ac:dyDescent="0.25">
      <c r="A41" s="63" t="s">
        <v>64</v>
      </c>
      <c r="B41" s="63"/>
      <c r="C41" s="63"/>
      <c r="D41" s="63"/>
      <c r="E41" s="63"/>
      <c r="F41" s="63"/>
      <c r="G41" s="63"/>
      <c r="H41" s="63"/>
      <c r="I41" s="63"/>
      <c r="J41" s="63"/>
      <c r="K41" s="5"/>
    </row>
    <row r="42" spans="1:16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"/>
    </row>
    <row r="43" spans="1:16" s="55" customFormat="1" x14ac:dyDescent="0.25">
      <c r="A43" s="56" t="s">
        <v>69</v>
      </c>
      <c r="B43" s="56"/>
      <c r="C43" s="56"/>
      <c r="D43" s="56"/>
      <c r="E43" s="56"/>
      <c r="F43" s="56"/>
      <c r="G43" s="56"/>
      <c r="H43" s="56"/>
      <c r="I43" s="56"/>
      <c r="J43" s="56"/>
      <c r="K43" s="54"/>
    </row>
    <row r="44" spans="1:16" ht="10.5" customHeight="1" x14ac:dyDescent="0.25">
      <c r="G44" s="2"/>
      <c r="H44" s="2"/>
      <c r="I44" s="2"/>
      <c r="J44" s="1"/>
      <c r="K44" s="5"/>
    </row>
    <row r="45" spans="1:16" x14ac:dyDescent="0.25">
      <c r="A45" s="69" t="s">
        <v>65</v>
      </c>
      <c r="B45" s="69"/>
      <c r="C45" s="19" t="s">
        <v>66</v>
      </c>
      <c r="D45" s="20"/>
      <c r="K45" s="5"/>
      <c r="L45" s="7"/>
      <c r="M45" s="7"/>
      <c r="O45" s="7"/>
      <c r="P45" s="7"/>
    </row>
    <row r="46" spans="1:16" x14ac:dyDescent="0.25">
      <c r="A46" s="3"/>
      <c r="K46" s="5"/>
      <c r="L46" s="7"/>
      <c r="O46" s="7"/>
      <c r="P46" s="7"/>
    </row>
    <row r="47" spans="1:16" x14ac:dyDescent="0.25">
      <c r="G47" s="62" t="s">
        <v>12</v>
      </c>
      <c r="H47" s="62"/>
      <c r="I47" s="62"/>
      <c r="J47" s="62"/>
      <c r="K47" s="5"/>
      <c r="L47" s="7"/>
      <c r="M47" s="7"/>
      <c r="O47" s="7"/>
      <c r="P47" s="7"/>
    </row>
    <row r="48" spans="1:16" x14ac:dyDescent="0.25">
      <c r="K48" s="7"/>
      <c r="L48" s="7"/>
      <c r="M48" s="7"/>
      <c r="O48" s="7"/>
      <c r="P48" s="7"/>
    </row>
    <row r="49" spans="11:16" x14ac:dyDescent="0.25">
      <c r="K49" s="7"/>
      <c r="L49" s="7"/>
      <c r="M49" s="7"/>
      <c r="O49" s="7"/>
      <c r="P49" s="7"/>
    </row>
  </sheetData>
  <mergeCells count="24">
    <mergeCell ref="G47:J47"/>
    <mergeCell ref="A41:J41"/>
    <mergeCell ref="B1:J1"/>
    <mergeCell ref="A3:J3"/>
    <mergeCell ref="A11:F11"/>
    <mergeCell ref="A12:F12"/>
    <mergeCell ref="A13:F13"/>
    <mergeCell ref="A8:J8"/>
    <mergeCell ref="A40:J40"/>
    <mergeCell ref="A5:K5"/>
    <mergeCell ref="A6:K6"/>
    <mergeCell ref="A7:K7"/>
    <mergeCell ref="A45:B45"/>
    <mergeCell ref="G11:J11"/>
    <mergeCell ref="G12:J12"/>
    <mergeCell ref="G13:J13"/>
    <mergeCell ref="A43:J43"/>
    <mergeCell ref="A9:J9"/>
    <mergeCell ref="A16:J16"/>
    <mergeCell ref="A39:B39"/>
    <mergeCell ref="A15:B15"/>
    <mergeCell ref="E15:F15"/>
    <mergeCell ref="G15:H15"/>
    <mergeCell ref="I15:J15"/>
  </mergeCells>
  <pageMargins left="0.59055118110236227" right="0.59055118110236227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Evka</cp:lastModifiedBy>
  <cp:lastPrinted>2020-08-12T09:06:37Z</cp:lastPrinted>
  <dcterms:created xsi:type="dcterms:W3CDTF">2014-01-13T08:28:01Z</dcterms:created>
  <dcterms:modified xsi:type="dcterms:W3CDTF">2022-08-17T15:36:19Z</dcterms:modified>
</cp:coreProperties>
</file>